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Zenkyo-sv\行動計画表\基金活用事業\地域資源活用等促進事業\B20_HP修正依頼グローバルコモンズ\2020年度\202010~202012\201221依頼データ\"/>
    </mc:Choice>
  </mc:AlternateContent>
  <xr:revisionPtr revIDLastSave="0" documentId="13_ncr:1_{4708BA0A-2C39-4E0C-B2A2-5A4416833E1C}" xr6:coauthVersionLast="45" xr6:coauthVersionMax="45" xr10:uidLastSave="{00000000-0000-0000-0000-000000000000}"/>
  <bookViews>
    <workbookView xWindow="1965" yWindow="195" windowWidth="16290" windowHeight="15600" xr2:uid="{00000000-000D-0000-FFFF-FFFF00000000}"/>
  </bookViews>
  <sheets>
    <sheet name="別紙1" sheetId="1" r:id="rId1"/>
    <sheet name="別紙1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2" l="1"/>
  <c r="X35" i="2" s="1"/>
  <c r="U35" i="2"/>
  <c r="K35" i="2"/>
  <c r="L35" i="2" s="1"/>
  <c r="J35" i="2"/>
  <c r="V33" i="2"/>
  <c r="X33" i="2" s="1"/>
  <c r="U33" i="2"/>
  <c r="V32" i="2"/>
  <c r="W32" i="2" s="1"/>
  <c r="U32" i="2"/>
  <c r="K32" i="2"/>
  <c r="M32" i="2" s="1"/>
  <c r="J32" i="2"/>
  <c r="V29" i="2"/>
  <c r="W29" i="2" s="1"/>
  <c r="U29" i="2"/>
  <c r="K29" i="2"/>
  <c r="K39" i="2" s="1"/>
  <c r="J29" i="2"/>
  <c r="U22" i="2"/>
  <c r="V22" i="2" s="1"/>
  <c r="J22" i="2"/>
  <c r="K22" i="2" s="1"/>
  <c r="U19" i="2"/>
  <c r="V19" i="2" s="1"/>
  <c r="U18" i="2"/>
  <c r="V18" i="2" s="1"/>
  <c r="J18" i="2"/>
  <c r="K18" i="2" s="1"/>
  <c r="U15" i="2"/>
  <c r="W15" i="2" s="1"/>
  <c r="J15" i="2"/>
  <c r="K15" i="2" s="1"/>
  <c r="W10" i="2"/>
  <c r="W12" i="2" s="1"/>
  <c r="V10" i="2"/>
  <c r="V12" i="2" s="1"/>
  <c r="U10" i="2"/>
  <c r="K10" i="2"/>
  <c r="K12" i="2" s="1"/>
  <c r="J10" i="2"/>
  <c r="L15" i="2" l="1"/>
  <c r="L26" i="2" s="1"/>
  <c r="M15" i="2"/>
  <c r="K26" i="2"/>
  <c r="W19" i="2"/>
  <c r="X19" i="2"/>
  <c r="L22" i="2"/>
  <c r="M22" i="2"/>
  <c r="L18" i="2"/>
  <c r="M18" i="2"/>
  <c r="W22" i="2"/>
  <c r="X22" i="2"/>
  <c r="K40" i="2"/>
  <c r="K77" i="2" s="1"/>
  <c r="W26" i="2"/>
  <c r="W18" i="2"/>
  <c r="X18" i="2"/>
  <c r="L29" i="2"/>
  <c r="L39" i="2" s="1"/>
  <c r="L40" i="2" s="1"/>
  <c r="L32" i="2"/>
  <c r="W33" i="2"/>
  <c r="W35" i="2"/>
  <c r="W39" i="2" s="1"/>
  <c r="W40" i="2" s="1"/>
  <c r="W77" i="2" s="1"/>
  <c r="M10" i="2"/>
  <c r="M12" i="2" s="1"/>
  <c r="X10" i="2"/>
  <c r="X12" i="2" s="1"/>
  <c r="V15" i="2"/>
  <c r="M29" i="2"/>
  <c r="M39" i="2" s="1"/>
  <c r="X29" i="2"/>
  <c r="X39" i="2" s="1"/>
  <c r="X32" i="2"/>
  <c r="M35" i="2"/>
  <c r="V39" i="2"/>
  <c r="L10" i="2"/>
  <c r="L12" i="2" s="1"/>
  <c r="X40" i="2" l="1"/>
  <c r="X77" i="2" s="1"/>
  <c r="M40" i="2"/>
  <c r="M77" i="2" s="1"/>
  <c r="X15" i="2"/>
  <c r="X26" i="2" s="1"/>
  <c r="V26" i="2"/>
  <c r="L77" i="2"/>
  <c r="V40" i="2"/>
  <c r="V77" i="2" s="1"/>
  <c r="M26" i="2"/>
</calcChain>
</file>

<file path=xl/sharedStrings.xml><?xml version="1.0" encoding="utf-8"?>
<sst xmlns="http://schemas.openxmlformats.org/spreadsheetml/2006/main" count="129" uniqueCount="43">
  <si>
    <t>（　　　　年　　　月　　　日～　　　　年　　　　月　　　日）</t>
    <rPh sb="5" eb="6">
      <t>ネン</t>
    </rPh>
    <rPh sb="9" eb="10">
      <t>ガツ</t>
    </rPh>
    <rPh sb="13" eb="14">
      <t>ニチ</t>
    </rPh>
    <rPh sb="19" eb="20">
      <t>ネン</t>
    </rPh>
    <rPh sb="24" eb="25">
      <t>ガツ</t>
    </rPh>
    <rPh sb="28" eb="29">
      <t>ニチ</t>
    </rPh>
    <phoneticPr fontId="1"/>
  </si>
  <si>
    <t>支出区分</t>
    <rPh sb="0" eb="2">
      <t>シシュツ</t>
    </rPh>
    <rPh sb="2" eb="4">
      <t>クブン</t>
    </rPh>
    <phoneticPr fontId="1"/>
  </si>
  <si>
    <t>実績</t>
    <rPh sb="0" eb="2">
      <t>ジッセキ</t>
    </rPh>
    <phoneticPr fontId="1"/>
  </si>
  <si>
    <t>事業区分</t>
    <rPh sb="0" eb="2">
      <t>ジギョウ</t>
    </rPh>
    <rPh sb="2" eb="4">
      <t>クブン</t>
    </rPh>
    <phoneticPr fontId="1"/>
  </si>
  <si>
    <t>支出区分の内訳</t>
    <rPh sb="0" eb="2">
      <t>シシュツ</t>
    </rPh>
    <rPh sb="2" eb="4">
      <t>クブン</t>
    </rPh>
    <rPh sb="5" eb="7">
      <t>ウチワケ</t>
    </rPh>
    <phoneticPr fontId="1"/>
  </si>
  <si>
    <t>経費項目と積算明細</t>
  </si>
  <si>
    <t>経費項目と積算明細</t>
    <rPh sb="0" eb="2">
      <t>ケイヒ</t>
    </rPh>
    <rPh sb="2" eb="4">
      <t>コウモク</t>
    </rPh>
    <rPh sb="5" eb="7">
      <t>セキサン</t>
    </rPh>
    <rPh sb="7" eb="9">
      <t>メイサイ</t>
    </rPh>
    <phoneticPr fontId="1"/>
  </si>
  <si>
    <t>金額（円）</t>
    <rPh sb="0" eb="2">
      <t>キンガク</t>
    </rPh>
    <rPh sb="3" eb="4">
      <t>エン</t>
    </rPh>
    <phoneticPr fontId="1"/>
  </si>
  <si>
    <t>経費の負担区分</t>
    <rPh sb="0" eb="2">
      <t>ケイヒ</t>
    </rPh>
    <rPh sb="3" eb="5">
      <t>フタン</t>
    </rPh>
    <rPh sb="5" eb="7">
      <t>クブン</t>
    </rPh>
    <phoneticPr fontId="1"/>
  </si>
  <si>
    <t>中小企業者等への助成金</t>
    <rPh sb="0" eb="2">
      <t>チュウショウ</t>
    </rPh>
    <rPh sb="2" eb="4">
      <t>キギョウ</t>
    </rPh>
    <rPh sb="4" eb="5">
      <t>シャ</t>
    </rPh>
    <rPh sb="5" eb="6">
      <t>トウ</t>
    </rPh>
    <rPh sb="8" eb="10">
      <t>ジョセイ</t>
    </rPh>
    <rPh sb="10" eb="11">
      <t>キン</t>
    </rPh>
    <phoneticPr fontId="1"/>
  </si>
  <si>
    <t>小計</t>
    <rPh sb="0" eb="2">
      <t>ショウケイ</t>
    </rPh>
    <phoneticPr fontId="1"/>
  </si>
  <si>
    <t>支援事業実施に必要な事業費</t>
    <rPh sb="0" eb="2">
      <t>シエン</t>
    </rPh>
    <rPh sb="2" eb="4">
      <t>ジギョウ</t>
    </rPh>
    <rPh sb="4" eb="6">
      <t>ジッシ</t>
    </rPh>
    <rPh sb="7" eb="9">
      <t>ヒツヨウ</t>
    </rPh>
    <rPh sb="10" eb="13">
      <t>ジギョウヒ</t>
    </rPh>
    <phoneticPr fontId="1"/>
  </si>
  <si>
    <t>支援事業実施に必要な人件費</t>
    <rPh sb="0" eb="2">
      <t>シエン</t>
    </rPh>
    <rPh sb="2" eb="4">
      <t>ジギョウ</t>
    </rPh>
    <rPh sb="4" eb="6">
      <t>ジッシ</t>
    </rPh>
    <rPh sb="7" eb="9">
      <t>ヒツヨウ</t>
    </rPh>
    <rPh sb="10" eb="13">
      <t>ジンケンヒ</t>
    </rPh>
    <phoneticPr fontId="1"/>
  </si>
  <si>
    <t>委託費</t>
    <rPh sb="0" eb="2">
      <t>イタク</t>
    </rPh>
    <rPh sb="2" eb="3">
      <t>ヒ</t>
    </rPh>
    <phoneticPr fontId="1"/>
  </si>
  <si>
    <t>租税公課</t>
    <rPh sb="0" eb="2">
      <t>ソゼイ</t>
    </rPh>
    <rPh sb="2" eb="4">
      <t>コウカ</t>
    </rPh>
    <phoneticPr fontId="1"/>
  </si>
  <si>
    <t>合計</t>
    <rPh sb="0" eb="2">
      <t>ゴウケイ</t>
    </rPh>
    <phoneticPr fontId="1"/>
  </si>
  <si>
    <t>2.助成対象事業の実績</t>
    <rPh sb="2" eb="4">
      <t>ジョセイ</t>
    </rPh>
    <rPh sb="4" eb="6">
      <t>タイショウ</t>
    </rPh>
    <rPh sb="6" eb="8">
      <t>ジギョウ</t>
    </rPh>
    <rPh sb="9" eb="11">
      <t>ジッセキ</t>
    </rPh>
    <phoneticPr fontId="1"/>
  </si>
  <si>
    <t>計画の内容</t>
    <rPh sb="0" eb="2">
      <t>ケイカク</t>
    </rPh>
    <rPh sb="3" eb="5">
      <t>ナイヨウ</t>
    </rPh>
    <phoneticPr fontId="1"/>
  </si>
  <si>
    <t>年度　助成対象事業の実績</t>
    <rPh sb="0" eb="2">
      <t>ネンド</t>
    </rPh>
    <rPh sb="3" eb="5">
      <t>ジョセイ</t>
    </rPh>
    <rPh sb="5" eb="7">
      <t>タイショウ</t>
    </rPh>
    <rPh sb="7" eb="9">
      <t>ジギョウ</t>
    </rPh>
    <rPh sb="10" eb="12">
      <t>ジッセキ</t>
    </rPh>
    <phoneticPr fontId="1"/>
  </si>
  <si>
    <t>特別会計(助成金）</t>
    <rPh sb="0" eb="2">
      <t>トクベツ</t>
    </rPh>
    <rPh sb="2" eb="4">
      <t>カイケイ</t>
    </rPh>
    <rPh sb="5" eb="7">
      <t>ジョセイ</t>
    </rPh>
    <rPh sb="7" eb="8">
      <t>キン</t>
    </rPh>
    <phoneticPr fontId="1"/>
  </si>
  <si>
    <t>その他(助成金以外）</t>
    <rPh sb="2" eb="3">
      <t>ホカ</t>
    </rPh>
    <rPh sb="4" eb="6">
      <t>ジョセイ</t>
    </rPh>
    <rPh sb="6" eb="7">
      <t>キン</t>
    </rPh>
    <rPh sb="7" eb="9">
      <t>イガイ</t>
    </rPh>
    <phoneticPr fontId="1"/>
  </si>
  <si>
    <t>(別紙1）《連携事業》</t>
    <rPh sb="1" eb="3">
      <t>ベッシ</t>
    </rPh>
    <rPh sb="6" eb="8">
      <t>レンケイ</t>
    </rPh>
    <rPh sb="8" eb="10">
      <t>ジギョウ</t>
    </rPh>
    <phoneticPr fontId="1"/>
  </si>
  <si>
    <t>２０１９年度　助成対象事業の実績</t>
    <rPh sb="4" eb="6">
      <t>ネンド</t>
    </rPh>
    <rPh sb="7" eb="9">
      <t>ジョセイ</t>
    </rPh>
    <rPh sb="9" eb="11">
      <t>タイショウ</t>
    </rPh>
    <rPh sb="11" eb="13">
      <t>ジギョウ</t>
    </rPh>
    <rPh sb="14" eb="16">
      <t>ジッセキ</t>
    </rPh>
    <phoneticPr fontId="1"/>
  </si>
  <si>
    <t>（２０１９年１２月２３日～２０２０年３月３１日）</t>
    <rPh sb="5" eb="6">
      <t>ネン</t>
    </rPh>
    <rPh sb="8" eb="9">
      <t>ガツ</t>
    </rPh>
    <rPh sb="11" eb="12">
      <t>ニチ</t>
    </rPh>
    <rPh sb="17" eb="18">
      <t>ネン</t>
    </rPh>
    <rPh sb="19" eb="20">
      <t>ガツ</t>
    </rPh>
    <rPh sb="22" eb="23">
      <t>ニチ</t>
    </rPh>
    <phoneticPr fontId="1"/>
  </si>
  <si>
    <t>特別会計</t>
    <rPh sb="0" eb="2">
      <t>トクベツ</t>
    </rPh>
    <rPh sb="2" eb="4">
      <t>カイケイ</t>
    </rPh>
    <phoneticPr fontId="1"/>
  </si>
  <si>
    <t>その他</t>
    <rPh sb="2" eb="3">
      <t>ホカ</t>
    </rPh>
    <phoneticPr fontId="1"/>
  </si>
  <si>
    <t>新事業展開支援事業
①新市場開拓支援</t>
    <rPh sb="0" eb="3">
      <t>シンジギョウ</t>
    </rPh>
    <rPh sb="3" eb="5">
      <t>テンカイ</t>
    </rPh>
    <rPh sb="5" eb="7">
      <t>シエン</t>
    </rPh>
    <rPh sb="7" eb="9">
      <t>ジギョウ</t>
    </rPh>
    <rPh sb="11" eb="12">
      <t>シン</t>
    </rPh>
    <rPh sb="12" eb="14">
      <t>イチバ</t>
    </rPh>
    <rPh sb="14" eb="16">
      <t>カイタク</t>
    </rPh>
    <rPh sb="16" eb="18">
      <t>シエン</t>
    </rPh>
    <phoneticPr fontId="1"/>
  </si>
  <si>
    <t>助成金</t>
    <rPh sb="0" eb="2">
      <t>ジョセイ</t>
    </rPh>
    <rPh sb="2" eb="3">
      <t>キン</t>
    </rPh>
    <phoneticPr fontId="1"/>
  </si>
  <si>
    <t>×</t>
    <phoneticPr fontId="1"/>
  </si>
  <si>
    <t>＝</t>
    <phoneticPr fontId="1"/>
  </si>
  <si>
    <t>新事業展開支援事業
②人材育成支援</t>
    <rPh sb="0" eb="3">
      <t>シンジギョウ</t>
    </rPh>
    <rPh sb="3" eb="5">
      <t>テンカイ</t>
    </rPh>
    <rPh sb="5" eb="7">
      <t>シエン</t>
    </rPh>
    <rPh sb="7" eb="9">
      <t>ジギョウ</t>
    </rPh>
    <rPh sb="11" eb="13">
      <t>ジンザイ</t>
    </rPh>
    <rPh sb="13" eb="15">
      <t>イクセイ</t>
    </rPh>
    <rPh sb="15" eb="17">
      <t>シエン</t>
    </rPh>
    <phoneticPr fontId="1"/>
  </si>
  <si>
    <t>謝金</t>
    <rPh sb="0" eb="2">
      <t>シャキン</t>
    </rPh>
    <phoneticPr fontId="1"/>
  </si>
  <si>
    <t>講師謝金</t>
    <rPh sb="0" eb="2">
      <t>コウシ</t>
    </rPh>
    <rPh sb="2" eb="4">
      <t>シャキン</t>
    </rPh>
    <phoneticPr fontId="1"/>
  </si>
  <si>
    <t>旅費・交通費</t>
    <rPh sb="0" eb="2">
      <t>リョヒ</t>
    </rPh>
    <rPh sb="3" eb="6">
      <t>コウツウヒ</t>
    </rPh>
    <phoneticPr fontId="1"/>
  </si>
  <si>
    <t>講師旅費</t>
    <rPh sb="0" eb="2">
      <t>コウシ</t>
    </rPh>
    <rPh sb="2" eb="4">
      <t>リョヒ</t>
    </rPh>
    <phoneticPr fontId="1"/>
  </si>
  <si>
    <t>会議費</t>
    <rPh sb="0" eb="3">
      <t>カイギヒ</t>
    </rPh>
    <phoneticPr fontId="1"/>
  </si>
  <si>
    <t>（小計）</t>
    <rPh sb="1" eb="3">
      <t>ショウケイ</t>
    </rPh>
    <phoneticPr fontId="1"/>
  </si>
  <si>
    <t>新事業展開支援事業
③専門家派遣</t>
    <rPh sb="0" eb="3">
      <t>シンジギョウ</t>
    </rPh>
    <rPh sb="3" eb="5">
      <t>テンカイ</t>
    </rPh>
    <rPh sb="5" eb="7">
      <t>シエン</t>
    </rPh>
    <rPh sb="7" eb="9">
      <t>ジギョウ</t>
    </rPh>
    <rPh sb="11" eb="14">
      <t>センモンカ</t>
    </rPh>
    <rPh sb="14" eb="16">
      <t>ハケン</t>
    </rPh>
    <phoneticPr fontId="1"/>
  </si>
  <si>
    <t>専門家謝金</t>
    <rPh sb="0" eb="3">
      <t>センモンカ</t>
    </rPh>
    <rPh sb="3" eb="5">
      <t>シャキン</t>
    </rPh>
    <phoneticPr fontId="1"/>
  </si>
  <si>
    <t>×</t>
  </si>
  <si>
    <t>＝</t>
  </si>
  <si>
    <t>専門家旅費</t>
    <rPh sb="0" eb="3">
      <t>センモンカ</t>
    </rPh>
    <rPh sb="3" eb="5">
      <t>リョヒ</t>
    </rPh>
    <phoneticPr fontId="1"/>
  </si>
  <si>
    <t>職員旅費</t>
    <rPh sb="0" eb="2">
      <t>ショクイン</t>
    </rPh>
    <rPh sb="2" eb="4">
      <t>リョヒ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</si>
</sst>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＠&quot;#,##0"/>
    <numFmt numFmtId="177" formatCode="#,###&quot;件&quot;"/>
    <numFmt numFmtId="178" formatCode="#,##0&quot;人&quot;"/>
    <numFmt numFmtId="179" formatCode="#,##0&quot;日&quot;"/>
    <numFmt numFmtId="180" formatCode="#,##0&quot;回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16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11" xfId="1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8" fontId="5" fillId="0" borderId="15" xfId="1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0" fontId="5" fillId="0" borderId="6" xfId="0" applyFont="1" applyBorder="1" applyAlignment="1">
      <alignment horizontal="left" vertical="top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13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8" fontId="5" fillId="0" borderId="8" xfId="1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8"/>
  <sheetViews>
    <sheetView showGridLines="0" tabSelected="1" view="pageBreakPreview" zoomScale="70" zoomScaleNormal="57" zoomScaleSheetLayoutView="70" workbookViewId="0"/>
  </sheetViews>
  <sheetFormatPr defaultRowHeight="14.25"/>
  <cols>
    <col min="1" max="2" width="19.25" style="1" customWidth="1"/>
    <col min="3" max="10" width="7.25" style="1" customWidth="1"/>
    <col min="11" max="12" width="16.875" style="1" customWidth="1"/>
    <col min="13" max="13" width="20.625" style="1" customWidth="1"/>
    <col min="14" max="21" width="8" style="1" customWidth="1"/>
    <col min="22" max="22" width="12.875" style="2" customWidth="1"/>
    <col min="23" max="23" width="19.375" style="2" customWidth="1"/>
    <col min="24" max="24" width="18.75" style="2" customWidth="1"/>
    <col min="25" max="16384" width="9" style="1"/>
  </cols>
  <sheetData>
    <row r="1" spans="1:24" ht="29.25" customHeight="1">
      <c r="A1" s="1" t="s">
        <v>21</v>
      </c>
    </row>
    <row r="2" spans="1:24" ht="29.25" customHeight="1">
      <c r="A2" s="1" t="s">
        <v>16</v>
      </c>
    </row>
    <row r="3" spans="1:24" ht="30.75" customHeight="1">
      <c r="A3" s="3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5" customFormat="1" ht="27" customHeight="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5.5" customHeight="1"/>
    <row r="6" spans="1:24" ht="16.5" customHeight="1">
      <c r="A6" s="50" t="s">
        <v>1</v>
      </c>
      <c r="B6" s="6" t="s">
        <v>3</v>
      </c>
      <c r="C6" s="7" t="s">
        <v>17</v>
      </c>
      <c r="D6" s="8"/>
      <c r="E6" s="8"/>
      <c r="F6" s="8"/>
      <c r="G6" s="8"/>
      <c r="H6" s="8"/>
      <c r="I6" s="8"/>
      <c r="J6" s="8"/>
      <c r="K6" s="9"/>
      <c r="L6" s="7" t="s">
        <v>8</v>
      </c>
      <c r="M6" s="8"/>
      <c r="N6" s="10" t="s">
        <v>2</v>
      </c>
      <c r="O6" s="8"/>
      <c r="P6" s="8"/>
      <c r="Q6" s="8"/>
      <c r="R6" s="8"/>
      <c r="S6" s="8"/>
      <c r="T6" s="8"/>
      <c r="U6" s="8"/>
      <c r="V6" s="11"/>
      <c r="W6" s="7" t="s">
        <v>8</v>
      </c>
      <c r="X6" s="12"/>
    </row>
    <row r="7" spans="1:24" ht="16.5" customHeight="1">
      <c r="A7" s="51"/>
      <c r="B7" s="6" t="s">
        <v>4</v>
      </c>
      <c r="C7" s="7" t="s">
        <v>6</v>
      </c>
      <c r="D7" s="8"/>
      <c r="E7" s="8"/>
      <c r="F7" s="8"/>
      <c r="G7" s="8"/>
      <c r="H7" s="8"/>
      <c r="I7" s="8"/>
      <c r="J7" s="12"/>
      <c r="K7" s="6" t="s">
        <v>7</v>
      </c>
      <c r="L7" s="13" t="s">
        <v>19</v>
      </c>
      <c r="M7" s="13" t="s">
        <v>20</v>
      </c>
      <c r="N7" s="10" t="s">
        <v>5</v>
      </c>
      <c r="O7" s="8"/>
      <c r="P7" s="8"/>
      <c r="Q7" s="8"/>
      <c r="R7" s="8"/>
      <c r="S7" s="8"/>
      <c r="T7" s="8"/>
      <c r="U7" s="12"/>
      <c r="V7" s="6" t="s">
        <v>7</v>
      </c>
      <c r="W7" s="13" t="s">
        <v>19</v>
      </c>
      <c r="X7" s="6" t="s">
        <v>20</v>
      </c>
    </row>
    <row r="8" spans="1:24" ht="9.75" customHeight="1">
      <c r="A8" s="43" t="s">
        <v>9</v>
      </c>
      <c r="B8" s="46"/>
      <c r="C8" s="14"/>
      <c r="D8" s="15"/>
      <c r="E8" s="15"/>
      <c r="F8" s="15"/>
      <c r="G8" s="15"/>
      <c r="H8" s="15"/>
      <c r="I8" s="15"/>
      <c r="J8" s="16"/>
      <c r="K8" s="15"/>
      <c r="L8" s="17"/>
      <c r="M8" s="15"/>
      <c r="N8" s="18"/>
      <c r="O8" s="15"/>
      <c r="P8" s="15"/>
      <c r="Q8" s="15"/>
      <c r="R8" s="15"/>
      <c r="S8" s="15"/>
      <c r="T8" s="15"/>
      <c r="U8" s="16"/>
      <c r="V8" s="19"/>
      <c r="W8" s="20"/>
      <c r="X8" s="21"/>
    </row>
    <row r="9" spans="1:24" ht="9.75" customHeight="1">
      <c r="A9" s="44"/>
      <c r="B9" s="47"/>
      <c r="C9" s="22"/>
      <c r="D9" s="23"/>
      <c r="E9" s="23"/>
      <c r="F9" s="23"/>
      <c r="G9" s="23"/>
      <c r="H9" s="23"/>
      <c r="I9" s="23"/>
      <c r="J9" s="24"/>
      <c r="K9" s="23"/>
      <c r="L9" s="25"/>
      <c r="M9" s="23"/>
      <c r="N9" s="26"/>
      <c r="O9" s="23"/>
      <c r="P9" s="23"/>
      <c r="Q9" s="23"/>
      <c r="R9" s="23"/>
      <c r="S9" s="23"/>
      <c r="T9" s="23"/>
      <c r="U9" s="24"/>
      <c r="V9" s="27"/>
      <c r="W9" s="28"/>
      <c r="X9" s="29"/>
    </row>
    <row r="10" spans="1:24" ht="9.75" customHeight="1">
      <c r="A10" s="44"/>
      <c r="B10" s="47"/>
      <c r="C10" s="22"/>
      <c r="D10" s="23"/>
      <c r="E10" s="23"/>
      <c r="F10" s="23"/>
      <c r="G10" s="23"/>
      <c r="H10" s="23"/>
      <c r="I10" s="23"/>
      <c r="J10" s="24"/>
      <c r="K10" s="23"/>
      <c r="L10" s="25"/>
      <c r="M10" s="23"/>
      <c r="N10" s="26"/>
      <c r="O10" s="23"/>
      <c r="P10" s="23"/>
      <c r="Q10" s="23"/>
      <c r="R10" s="23"/>
      <c r="S10" s="23"/>
      <c r="T10" s="23"/>
      <c r="U10" s="24"/>
      <c r="V10" s="27"/>
      <c r="W10" s="28"/>
      <c r="X10" s="29"/>
    </row>
    <row r="11" spans="1:24" ht="9.75" customHeight="1">
      <c r="A11" s="44"/>
      <c r="B11" s="47"/>
      <c r="C11" s="22"/>
      <c r="D11" s="23"/>
      <c r="E11" s="23"/>
      <c r="F11" s="23"/>
      <c r="G11" s="23"/>
      <c r="H11" s="23"/>
      <c r="I11" s="23"/>
      <c r="J11" s="24"/>
      <c r="K11" s="23"/>
      <c r="L11" s="25"/>
      <c r="M11" s="23"/>
      <c r="N11" s="26"/>
      <c r="O11" s="23"/>
      <c r="P11" s="23"/>
      <c r="Q11" s="23"/>
      <c r="R11" s="23"/>
      <c r="S11" s="23"/>
      <c r="T11" s="23"/>
      <c r="U11" s="24"/>
      <c r="V11" s="27"/>
      <c r="W11" s="28"/>
      <c r="X11" s="29"/>
    </row>
    <row r="12" spans="1:24" ht="9.75" customHeight="1">
      <c r="A12" s="44"/>
      <c r="B12" s="47"/>
      <c r="C12" s="22"/>
      <c r="D12" s="23"/>
      <c r="E12" s="23"/>
      <c r="F12" s="23"/>
      <c r="G12" s="23"/>
      <c r="H12" s="23"/>
      <c r="I12" s="23"/>
      <c r="J12" s="24"/>
      <c r="K12" s="23"/>
      <c r="L12" s="25"/>
      <c r="M12" s="23"/>
      <c r="N12" s="26"/>
      <c r="O12" s="23"/>
      <c r="P12" s="23"/>
      <c r="Q12" s="23"/>
      <c r="R12" s="23"/>
      <c r="S12" s="23"/>
      <c r="T12" s="23"/>
      <c r="U12" s="24"/>
      <c r="V12" s="27"/>
      <c r="W12" s="28"/>
      <c r="X12" s="29"/>
    </row>
    <row r="13" spans="1:24" ht="9.75" customHeight="1">
      <c r="A13" s="44"/>
      <c r="B13" s="47"/>
      <c r="C13" s="22"/>
      <c r="D13" s="23"/>
      <c r="E13" s="23"/>
      <c r="F13" s="23"/>
      <c r="G13" s="23"/>
      <c r="H13" s="23"/>
      <c r="I13" s="23"/>
      <c r="J13" s="24"/>
      <c r="K13" s="23"/>
      <c r="L13" s="25"/>
      <c r="M13" s="23"/>
      <c r="N13" s="26"/>
      <c r="O13" s="23"/>
      <c r="P13" s="23"/>
      <c r="Q13" s="23"/>
      <c r="R13" s="23"/>
      <c r="S13" s="23"/>
      <c r="T13" s="23"/>
      <c r="U13" s="24"/>
      <c r="V13" s="27"/>
      <c r="W13" s="28"/>
      <c r="X13" s="29"/>
    </row>
    <row r="14" spans="1:24" ht="9.75" customHeight="1">
      <c r="A14" s="44"/>
      <c r="B14" s="47"/>
      <c r="C14" s="22"/>
      <c r="D14" s="23"/>
      <c r="E14" s="23"/>
      <c r="F14" s="23"/>
      <c r="G14" s="23"/>
      <c r="H14" s="23"/>
      <c r="I14" s="23"/>
      <c r="J14" s="24"/>
      <c r="K14" s="23"/>
      <c r="L14" s="25"/>
      <c r="M14" s="23"/>
      <c r="N14" s="26"/>
      <c r="O14" s="23"/>
      <c r="P14" s="23"/>
      <c r="Q14" s="23"/>
      <c r="R14" s="23"/>
      <c r="S14" s="23"/>
      <c r="T14" s="23"/>
      <c r="U14" s="24"/>
      <c r="V14" s="27"/>
      <c r="W14" s="28"/>
      <c r="X14" s="29"/>
    </row>
    <row r="15" spans="1:24" ht="9.75" customHeight="1">
      <c r="A15" s="44"/>
      <c r="B15" s="47"/>
      <c r="C15" s="22"/>
      <c r="D15" s="23"/>
      <c r="E15" s="23"/>
      <c r="F15" s="23"/>
      <c r="G15" s="23"/>
      <c r="H15" s="23"/>
      <c r="I15" s="23"/>
      <c r="J15" s="24"/>
      <c r="K15" s="23"/>
      <c r="L15" s="25"/>
      <c r="M15" s="23"/>
      <c r="N15" s="26"/>
      <c r="O15" s="23"/>
      <c r="P15" s="23"/>
      <c r="Q15" s="23"/>
      <c r="R15" s="23"/>
      <c r="S15" s="23"/>
      <c r="T15" s="23"/>
      <c r="U15" s="24"/>
      <c r="V15" s="27"/>
      <c r="W15" s="28"/>
      <c r="X15" s="29"/>
    </row>
    <row r="16" spans="1:24" ht="9.75" customHeight="1">
      <c r="A16" s="44"/>
      <c r="B16" s="47"/>
      <c r="C16" s="22"/>
      <c r="D16" s="23"/>
      <c r="E16" s="23"/>
      <c r="F16" s="23"/>
      <c r="G16" s="23"/>
      <c r="H16" s="23"/>
      <c r="I16" s="23"/>
      <c r="J16" s="24"/>
      <c r="K16" s="23"/>
      <c r="L16" s="25"/>
      <c r="M16" s="23"/>
      <c r="N16" s="26"/>
      <c r="O16" s="23"/>
      <c r="P16" s="23"/>
      <c r="Q16" s="23"/>
      <c r="R16" s="23"/>
      <c r="S16" s="23"/>
      <c r="T16" s="23"/>
      <c r="U16" s="24"/>
      <c r="V16" s="27"/>
      <c r="W16" s="28"/>
      <c r="X16" s="29"/>
    </row>
    <row r="17" spans="1:24" ht="9.75" customHeight="1">
      <c r="A17" s="44"/>
      <c r="B17" s="47"/>
      <c r="C17" s="22"/>
      <c r="D17" s="23"/>
      <c r="E17" s="23"/>
      <c r="F17" s="23"/>
      <c r="G17" s="23"/>
      <c r="H17" s="23"/>
      <c r="I17" s="23"/>
      <c r="J17" s="24"/>
      <c r="K17" s="23"/>
      <c r="L17" s="25"/>
      <c r="M17" s="23"/>
      <c r="N17" s="26"/>
      <c r="O17" s="23"/>
      <c r="P17" s="23"/>
      <c r="Q17" s="23"/>
      <c r="R17" s="23"/>
      <c r="S17" s="23"/>
      <c r="T17" s="23"/>
      <c r="U17" s="24"/>
      <c r="V17" s="27"/>
      <c r="W17" s="28"/>
      <c r="X17" s="29"/>
    </row>
    <row r="18" spans="1:24" ht="9.75" customHeight="1">
      <c r="A18" s="45"/>
      <c r="B18" s="48"/>
      <c r="C18" s="30"/>
      <c r="D18" s="31"/>
      <c r="E18" s="31"/>
      <c r="F18" s="31"/>
      <c r="G18" s="31"/>
      <c r="H18" s="31"/>
      <c r="I18" s="31"/>
      <c r="J18" s="32"/>
      <c r="K18" s="31"/>
      <c r="L18" s="33"/>
      <c r="M18" s="31"/>
      <c r="N18" s="34"/>
      <c r="O18" s="31"/>
      <c r="P18" s="31"/>
      <c r="Q18" s="31"/>
      <c r="R18" s="31"/>
      <c r="S18" s="31"/>
      <c r="T18" s="31"/>
      <c r="U18" s="32"/>
      <c r="V18" s="35"/>
      <c r="W18" s="36"/>
      <c r="X18" s="37"/>
    </row>
    <row r="19" spans="1:24" ht="18" customHeight="1">
      <c r="A19" s="7" t="s">
        <v>10</v>
      </c>
      <c r="B19" s="12"/>
      <c r="C19" s="38"/>
      <c r="D19" s="39"/>
      <c r="E19" s="39"/>
      <c r="F19" s="39"/>
      <c r="G19" s="39"/>
      <c r="H19" s="39"/>
      <c r="I19" s="39"/>
      <c r="J19" s="9"/>
      <c r="K19" s="40"/>
      <c r="L19" s="40"/>
      <c r="M19" s="38"/>
      <c r="N19" s="41"/>
      <c r="O19" s="39"/>
      <c r="P19" s="39"/>
      <c r="Q19" s="39"/>
      <c r="R19" s="39"/>
      <c r="S19" s="39"/>
      <c r="T19" s="39"/>
      <c r="U19" s="9"/>
      <c r="V19" s="42"/>
      <c r="W19" s="42"/>
      <c r="X19" s="42"/>
    </row>
    <row r="20" spans="1:24" ht="9.75" customHeight="1">
      <c r="A20" s="43" t="s">
        <v>11</v>
      </c>
      <c r="B20" s="49"/>
      <c r="C20" s="14"/>
      <c r="D20" s="15"/>
      <c r="E20" s="15"/>
      <c r="F20" s="15"/>
      <c r="G20" s="15"/>
      <c r="H20" s="15"/>
      <c r="I20" s="15"/>
      <c r="J20" s="16"/>
      <c r="K20" s="15"/>
      <c r="L20" s="17"/>
      <c r="M20" s="15"/>
      <c r="N20" s="18"/>
      <c r="O20" s="15"/>
      <c r="P20" s="15"/>
      <c r="Q20" s="15"/>
      <c r="R20" s="15"/>
      <c r="S20" s="15"/>
      <c r="T20" s="15"/>
      <c r="U20" s="16"/>
      <c r="V20" s="19"/>
      <c r="W20" s="20"/>
      <c r="X20" s="21"/>
    </row>
    <row r="21" spans="1:24" ht="9.75" customHeight="1">
      <c r="A21" s="44"/>
      <c r="B21" s="47"/>
      <c r="C21" s="22"/>
      <c r="D21" s="23"/>
      <c r="E21" s="23"/>
      <c r="F21" s="23"/>
      <c r="G21" s="23"/>
      <c r="H21" s="23"/>
      <c r="I21" s="23"/>
      <c r="J21" s="24"/>
      <c r="K21" s="23"/>
      <c r="L21" s="25"/>
      <c r="M21" s="23"/>
      <c r="N21" s="26"/>
      <c r="O21" s="23"/>
      <c r="P21" s="23"/>
      <c r="Q21" s="23"/>
      <c r="R21" s="23"/>
      <c r="S21" s="23"/>
      <c r="T21" s="23"/>
      <c r="U21" s="24"/>
      <c r="V21" s="27"/>
      <c r="W21" s="28"/>
      <c r="X21" s="29"/>
    </row>
    <row r="22" spans="1:24" ht="9.75" customHeight="1">
      <c r="A22" s="44"/>
      <c r="B22" s="47"/>
      <c r="C22" s="22"/>
      <c r="D22" s="23"/>
      <c r="E22" s="23"/>
      <c r="F22" s="23"/>
      <c r="G22" s="23"/>
      <c r="H22" s="23"/>
      <c r="I22" s="23"/>
      <c r="J22" s="24"/>
      <c r="K22" s="23"/>
      <c r="L22" s="25"/>
      <c r="M22" s="23"/>
      <c r="N22" s="26"/>
      <c r="O22" s="23"/>
      <c r="P22" s="23"/>
      <c r="Q22" s="23"/>
      <c r="R22" s="23"/>
      <c r="S22" s="23"/>
      <c r="T22" s="23"/>
      <c r="U22" s="24"/>
      <c r="V22" s="27"/>
      <c r="W22" s="28"/>
      <c r="X22" s="29"/>
    </row>
    <row r="23" spans="1:24" ht="9.75" customHeight="1">
      <c r="A23" s="44"/>
      <c r="B23" s="47"/>
      <c r="C23" s="22"/>
      <c r="D23" s="23"/>
      <c r="E23" s="23"/>
      <c r="F23" s="23"/>
      <c r="G23" s="23"/>
      <c r="H23" s="23"/>
      <c r="I23" s="23"/>
      <c r="J23" s="24"/>
      <c r="K23" s="23"/>
      <c r="L23" s="25"/>
      <c r="M23" s="23"/>
      <c r="N23" s="26"/>
      <c r="O23" s="23"/>
      <c r="P23" s="23"/>
      <c r="Q23" s="23"/>
      <c r="R23" s="23"/>
      <c r="S23" s="23"/>
      <c r="T23" s="23"/>
      <c r="U23" s="24"/>
      <c r="V23" s="27"/>
      <c r="W23" s="28"/>
      <c r="X23" s="29"/>
    </row>
    <row r="24" spans="1:24" ht="9.75" customHeight="1">
      <c r="A24" s="44"/>
      <c r="B24" s="47"/>
      <c r="C24" s="22"/>
      <c r="D24" s="23"/>
      <c r="E24" s="23"/>
      <c r="F24" s="23"/>
      <c r="G24" s="23"/>
      <c r="H24" s="23"/>
      <c r="I24" s="23"/>
      <c r="J24" s="24"/>
      <c r="K24" s="23"/>
      <c r="L24" s="25"/>
      <c r="M24" s="23"/>
      <c r="N24" s="26"/>
      <c r="O24" s="23"/>
      <c r="P24" s="23"/>
      <c r="Q24" s="23"/>
      <c r="R24" s="23"/>
      <c r="S24" s="23"/>
      <c r="T24" s="23"/>
      <c r="U24" s="24"/>
      <c r="V24" s="27"/>
      <c r="W24" s="28"/>
      <c r="X24" s="29"/>
    </row>
    <row r="25" spans="1:24" ht="9.75" customHeight="1">
      <c r="A25" s="44"/>
      <c r="B25" s="47"/>
      <c r="C25" s="22"/>
      <c r="D25" s="23"/>
      <c r="E25" s="23"/>
      <c r="F25" s="23"/>
      <c r="G25" s="23"/>
      <c r="H25" s="23"/>
      <c r="I25" s="23"/>
      <c r="J25" s="24"/>
      <c r="K25" s="23"/>
      <c r="L25" s="25"/>
      <c r="M25" s="23"/>
      <c r="N25" s="26"/>
      <c r="O25" s="23"/>
      <c r="P25" s="23"/>
      <c r="Q25" s="23"/>
      <c r="R25" s="23"/>
      <c r="S25" s="23"/>
      <c r="T25" s="23"/>
      <c r="U25" s="24"/>
      <c r="V25" s="27"/>
      <c r="W25" s="28"/>
      <c r="X25" s="29"/>
    </row>
    <row r="26" spans="1:24" ht="9.75" customHeight="1">
      <c r="A26" s="44"/>
      <c r="B26" s="47"/>
      <c r="C26" s="22"/>
      <c r="D26" s="23"/>
      <c r="E26" s="23"/>
      <c r="F26" s="23"/>
      <c r="G26" s="23"/>
      <c r="H26" s="23"/>
      <c r="I26" s="23"/>
      <c r="J26" s="24"/>
      <c r="K26" s="23"/>
      <c r="L26" s="25"/>
      <c r="M26" s="23"/>
      <c r="N26" s="26"/>
      <c r="O26" s="23"/>
      <c r="P26" s="23"/>
      <c r="Q26" s="23"/>
      <c r="R26" s="23"/>
      <c r="S26" s="23"/>
      <c r="T26" s="23"/>
      <c r="U26" s="24"/>
      <c r="V26" s="27"/>
      <c r="W26" s="28"/>
      <c r="X26" s="29"/>
    </row>
    <row r="27" spans="1:24" ht="9.75" customHeight="1">
      <c r="A27" s="44"/>
      <c r="B27" s="47"/>
      <c r="C27" s="22"/>
      <c r="D27" s="23"/>
      <c r="E27" s="23"/>
      <c r="F27" s="23"/>
      <c r="G27" s="23"/>
      <c r="H27" s="23"/>
      <c r="I27" s="23"/>
      <c r="J27" s="24"/>
      <c r="K27" s="23"/>
      <c r="L27" s="25"/>
      <c r="M27" s="23"/>
      <c r="N27" s="26"/>
      <c r="O27" s="23"/>
      <c r="P27" s="23"/>
      <c r="Q27" s="23"/>
      <c r="R27" s="23"/>
      <c r="S27" s="23"/>
      <c r="T27" s="23"/>
      <c r="U27" s="24"/>
      <c r="V27" s="27"/>
      <c r="W27" s="28"/>
      <c r="X27" s="29"/>
    </row>
    <row r="28" spans="1:24" ht="9.75" customHeight="1">
      <c r="A28" s="44"/>
      <c r="B28" s="47"/>
      <c r="C28" s="22"/>
      <c r="D28" s="23"/>
      <c r="E28" s="23"/>
      <c r="F28" s="23"/>
      <c r="G28" s="23"/>
      <c r="H28" s="23"/>
      <c r="I28" s="23"/>
      <c r="J28" s="24"/>
      <c r="K28" s="23"/>
      <c r="L28" s="25"/>
      <c r="M28" s="23"/>
      <c r="N28" s="26"/>
      <c r="O28" s="23"/>
      <c r="P28" s="23"/>
      <c r="Q28" s="23"/>
      <c r="R28" s="23"/>
      <c r="S28" s="23"/>
      <c r="T28" s="23"/>
      <c r="U28" s="24"/>
      <c r="V28" s="27"/>
      <c r="W28" s="28"/>
      <c r="X28" s="29"/>
    </row>
    <row r="29" spans="1:24" ht="9.75" customHeight="1">
      <c r="A29" s="44"/>
      <c r="B29" s="47"/>
      <c r="C29" s="22"/>
      <c r="D29" s="23"/>
      <c r="E29" s="23"/>
      <c r="F29" s="23"/>
      <c r="G29" s="23"/>
      <c r="H29" s="23"/>
      <c r="I29" s="23"/>
      <c r="J29" s="24"/>
      <c r="K29" s="23"/>
      <c r="L29" s="25"/>
      <c r="M29" s="23"/>
      <c r="N29" s="26"/>
      <c r="O29" s="23"/>
      <c r="P29" s="23"/>
      <c r="Q29" s="23"/>
      <c r="R29" s="23"/>
      <c r="S29" s="23"/>
      <c r="T29" s="23"/>
      <c r="U29" s="24"/>
      <c r="V29" s="27"/>
      <c r="W29" s="28"/>
      <c r="X29" s="29"/>
    </row>
    <row r="30" spans="1:24" ht="9.75" customHeight="1">
      <c r="A30" s="45"/>
      <c r="B30" s="48"/>
      <c r="C30" s="30"/>
      <c r="D30" s="31"/>
      <c r="E30" s="31"/>
      <c r="F30" s="31"/>
      <c r="G30" s="31"/>
      <c r="H30" s="31"/>
      <c r="I30" s="31"/>
      <c r="J30" s="32"/>
      <c r="K30" s="31"/>
      <c r="L30" s="33"/>
      <c r="M30" s="31"/>
      <c r="N30" s="34"/>
      <c r="O30" s="31"/>
      <c r="P30" s="31"/>
      <c r="Q30" s="31"/>
      <c r="R30" s="31"/>
      <c r="S30" s="31"/>
      <c r="T30" s="31"/>
      <c r="U30" s="32"/>
      <c r="V30" s="35"/>
      <c r="W30" s="36"/>
      <c r="X30" s="37"/>
    </row>
    <row r="31" spans="1:24" ht="18.75" customHeight="1">
      <c r="A31" s="7" t="s">
        <v>10</v>
      </c>
      <c r="B31" s="12"/>
      <c r="C31" s="38"/>
      <c r="D31" s="39"/>
      <c r="E31" s="39"/>
      <c r="F31" s="39"/>
      <c r="G31" s="39"/>
      <c r="H31" s="39"/>
      <c r="I31" s="39"/>
      <c r="J31" s="9"/>
      <c r="K31" s="40"/>
      <c r="L31" s="40"/>
      <c r="M31" s="38"/>
      <c r="N31" s="41"/>
      <c r="O31" s="39"/>
      <c r="P31" s="39"/>
      <c r="Q31" s="39"/>
      <c r="R31" s="39"/>
      <c r="S31" s="39"/>
      <c r="T31" s="39"/>
      <c r="U31" s="9"/>
      <c r="V31" s="42"/>
      <c r="W31" s="42"/>
      <c r="X31" s="42"/>
    </row>
    <row r="32" spans="1:24" ht="9.75" customHeight="1">
      <c r="A32" s="43" t="s">
        <v>12</v>
      </c>
      <c r="B32" s="46"/>
      <c r="C32" s="14"/>
      <c r="D32" s="15"/>
      <c r="E32" s="15"/>
      <c r="F32" s="15"/>
      <c r="G32" s="15"/>
      <c r="H32" s="15"/>
      <c r="I32" s="15"/>
      <c r="J32" s="16"/>
      <c r="K32" s="15"/>
      <c r="L32" s="17"/>
      <c r="M32" s="15"/>
      <c r="N32" s="18"/>
      <c r="O32" s="15"/>
      <c r="P32" s="15"/>
      <c r="Q32" s="15"/>
      <c r="R32" s="15"/>
      <c r="S32" s="15"/>
      <c r="T32" s="15"/>
      <c r="U32" s="16"/>
      <c r="V32" s="19"/>
      <c r="W32" s="20"/>
      <c r="X32" s="21"/>
    </row>
    <row r="33" spans="1:24" ht="9.75" customHeight="1">
      <c r="A33" s="44"/>
      <c r="B33" s="47"/>
      <c r="C33" s="22"/>
      <c r="D33" s="23"/>
      <c r="E33" s="23"/>
      <c r="F33" s="23"/>
      <c r="G33" s="23"/>
      <c r="H33" s="23"/>
      <c r="I33" s="23"/>
      <c r="J33" s="24"/>
      <c r="K33" s="23"/>
      <c r="L33" s="25"/>
      <c r="M33" s="23"/>
      <c r="N33" s="26"/>
      <c r="O33" s="23"/>
      <c r="P33" s="23"/>
      <c r="Q33" s="23"/>
      <c r="R33" s="23"/>
      <c r="S33" s="23"/>
      <c r="T33" s="23"/>
      <c r="U33" s="24"/>
      <c r="V33" s="27"/>
      <c r="W33" s="28"/>
      <c r="X33" s="29"/>
    </row>
    <row r="34" spans="1:24" ht="9.75" customHeight="1">
      <c r="A34" s="44"/>
      <c r="B34" s="47"/>
      <c r="C34" s="22"/>
      <c r="D34" s="23"/>
      <c r="E34" s="23"/>
      <c r="F34" s="23"/>
      <c r="G34" s="23"/>
      <c r="H34" s="23"/>
      <c r="I34" s="23"/>
      <c r="J34" s="24"/>
      <c r="K34" s="23"/>
      <c r="L34" s="25"/>
      <c r="M34" s="23"/>
      <c r="N34" s="26"/>
      <c r="O34" s="23"/>
      <c r="P34" s="23"/>
      <c r="Q34" s="23"/>
      <c r="R34" s="23"/>
      <c r="S34" s="23"/>
      <c r="T34" s="23"/>
      <c r="U34" s="24"/>
      <c r="V34" s="27"/>
      <c r="W34" s="28"/>
      <c r="X34" s="29"/>
    </row>
    <row r="35" spans="1:24" ht="9.75" customHeight="1">
      <c r="A35" s="44"/>
      <c r="B35" s="47"/>
      <c r="C35" s="22"/>
      <c r="D35" s="23"/>
      <c r="E35" s="23"/>
      <c r="F35" s="23"/>
      <c r="G35" s="23"/>
      <c r="H35" s="23"/>
      <c r="I35" s="23"/>
      <c r="J35" s="24"/>
      <c r="K35" s="23"/>
      <c r="L35" s="25"/>
      <c r="M35" s="23"/>
      <c r="N35" s="26"/>
      <c r="O35" s="23"/>
      <c r="P35" s="23"/>
      <c r="Q35" s="23"/>
      <c r="R35" s="23"/>
      <c r="S35" s="23"/>
      <c r="T35" s="23"/>
      <c r="U35" s="24"/>
      <c r="V35" s="27"/>
      <c r="W35" s="28"/>
      <c r="X35" s="29"/>
    </row>
    <row r="36" spans="1:24" ht="9.75" customHeight="1">
      <c r="A36" s="44"/>
      <c r="B36" s="47"/>
      <c r="C36" s="22"/>
      <c r="D36" s="23"/>
      <c r="E36" s="23"/>
      <c r="F36" s="23"/>
      <c r="G36" s="23"/>
      <c r="H36" s="23"/>
      <c r="I36" s="23"/>
      <c r="J36" s="24"/>
      <c r="K36" s="23"/>
      <c r="L36" s="25"/>
      <c r="M36" s="23"/>
      <c r="N36" s="26"/>
      <c r="O36" s="23"/>
      <c r="P36" s="23"/>
      <c r="Q36" s="23"/>
      <c r="R36" s="23"/>
      <c r="S36" s="23"/>
      <c r="T36" s="23"/>
      <c r="U36" s="24"/>
      <c r="V36" s="27"/>
      <c r="W36" s="28"/>
      <c r="X36" s="29"/>
    </row>
    <row r="37" spans="1:24" ht="9.75" customHeight="1">
      <c r="A37" s="44"/>
      <c r="B37" s="47"/>
      <c r="C37" s="22"/>
      <c r="D37" s="23"/>
      <c r="E37" s="23"/>
      <c r="F37" s="23"/>
      <c r="G37" s="23"/>
      <c r="H37" s="23"/>
      <c r="I37" s="23"/>
      <c r="J37" s="24"/>
      <c r="K37" s="23"/>
      <c r="L37" s="25"/>
      <c r="M37" s="23"/>
      <c r="N37" s="26"/>
      <c r="O37" s="23"/>
      <c r="P37" s="23"/>
      <c r="Q37" s="23"/>
      <c r="R37" s="23"/>
      <c r="S37" s="23"/>
      <c r="T37" s="23"/>
      <c r="U37" s="24"/>
      <c r="V37" s="27"/>
      <c r="W37" s="28"/>
      <c r="X37" s="29"/>
    </row>
    <row r="38" spans="1:24" ht="9.75" customHeight="1">
      <c r="A38" s="44"/>
      <c r="B38" s="47"/>
      <c r="C38" s="22"/>
      <c r="D38" s="23"/>
      <c r="E38" s="23"/>
      <c r="F38" s="23"/>
      <c r="G38" s="23"/>
      <c r="H38" s="23"/>
      <c r="I38" s="23"/>
      <c r="J38" s="24"/>
      <c r="K38" s="23"/>
      <c r="L38" s="25"/>
      <c r="M38" s="23"/>
      <c r="N38" s="26"/>
      <c r="O38" s="23"/>
      <c r="P38" s="23"/>
      <c r="Q38" s="23"/>
      <c r="R38" s="23"/>
      <c r="S38" s="23"/>
      <c r="T38" s="23"/>
      <c r="U38" s="24"/>
      <c r="V38" s="27"/>
      <c r="W38" s="28"/>
      <c r="X38" s="29"/>
    </row>
    <row r="39" spans="1:24" ht="9.75" customHeight="1">
      <c r="A39" s="44"/>
      <c r="B39" s="47"/>
      <c r="C39" s="22"/>
      <c r="D39" s="23"/>
      <c r="E39" s="23"/>
      <c r="F39" s="23"/>
      <c r="G39" s="23"/>
      <c r="H39" s="23"/>
      <c r="I39" s="23"/>
      <c r="J39" s="24"/>
      <c r="K39" s="23"/>
      <c r="L39" s="25"/>
      <c r="M39" s="23"/>
      <c r="N39" s="26"/>
      <c r="O39" s="23"/>
      <c r="P39" s="23"/>
      <c r="Q39" s="23"/>
      <c r="R39" s="23"/>
      <c r="S39" s="23"/>
      <c r="T39" s="23"/>
      <c r="U39" s="24"/>
      <c r="V39" s="27"/>
      <c r="W39" s="28"/>
      <c r="X39" s="29"/>
    </row>
    <row r="40" spans="1:24" ht="9.75" customHeight="1">
      <c r="A40" s="44"/>
      <c r="B40" s="47"/>
      <c r="C40" s="22"/>
      <c r="D40" s="23"/>
      <c r="E40" s="23"/>
      <c r="F40" s="23"/>
      <c r="G40" s="23"/>
      <c r="H40" s="23"/>
      <c r="I40" s="23"/>
      <c r="J40" s="24"/>
      <c r="K40" s="23"/>
      <c r="L40" s="25"/>
      <c r="M40" s="23"/>
      <c r="N40" s="26"/>
      <c r="O40" s="23"/>
      <c r="P40" s="23"/>
      <c r="Q40" s="23"/>
      <c r="R40" s="23"/>
      <c r="S40" s="23"/>
      <c r="T40" s="23"/>
      <c r="U40" s="24"/>
      <c r="V40" s="27"/>
      <c r="W40" s="28"/>
      <c r="X40" s="29"/>
    </row>
    <row r="41" spans="1:24" ht="9.75" customHeight="1">
      <c r="A41" s="44"/>
      <c r="B41" s="47"/>
      <c r="C41" s="22"/>
      <c r="D41" s="23"/>
      <c r="E41" s="23"/>
      <c r="F41" s="23"/>
      <c r="G41" s="23"/>
      <c r="H41" s="23"/>
      <c r="I41" s="23"/>
      <c r="J41" s="24"/>
      <c r="K41" s="23"/>
      <c r="L41" s="25"/>
      <c r="M41" s="23"/>
      <c r="N41" s="26"/>
      <c r="O41" s="23"/>
      <c r="P41" s="23"/>
      <c r="Q41" s="23"/>
      <c r="R41" s="23"/>
      <c r="S41" s="23"/>
      <c r="T41" s="23"/>
      <c r="U41" s="24"/>
      <c r="V41" s="27"/>
      <c r="W41" s="28"/>
      <c r="X41" s="29"/>
    </row>
    <row r="42" spans="1:24" ht="9.75" customHeight="1">
      <c r="A42" s="45"/>
      <c r="B42" s="48"/>
      <c r="C42" s="30"/>
      <c r="D42" s="31"/>
      <c r="E42" s="31"/>
      <c r="F42" s="31"/>
      <c r="G42" s="31"/>
      <c r="H42" s="31"/>
      <c r="I42" s="31"/>
      <c r="J42" s="32"/>
      <c r="K42" s="31"/>
      <c r="L42" s="33"/>
      <c r="M42" s="31"/>
      <c r="N42" s="34"/>
      <c r="O42" s="31"/>
      <c r="P42" s="31"/>
      <c r="Q42" s="31"/>
      <c r="R42" s="31"/>
      <c r="S42" s="31"/>
      <c r="T42" s="31"/>
      <c r="U42" s="32"/>
      <c r="V42" s="35"/>
      <c r="W42" s="36"/>
      <c r="X42" s="37"/>
    </row>
    <row r="43" spans="1:24" ht="18" customHeight="1">
      <c r="A43" s="7" t="s">
        <v>10</v>
      </c>
      <c r="B43" s="12"/>
      <c r="C43" s="38"/>
      <c r="D43" s="39"/>
      <c r="E43" s="39"/>
      <c r="F43" s="39"/>
      <c r="G43" s="39"/>
      <c r="H43" s="39"/>
      <c r="I43" s="39"/>
      <c r="J43" s="9"/>
      <c r="K43" s="40"/>
      <c r="L43" s="40"/>
      <c r="M43" s="38"/>
      <c r="N43" s="41"/>
      <c r="O43" s="39"/>
      <c r="P43" s="39"/>
      <c r="Q43" s="39"/>
      <c r="R43" s="39"/>
      <c r="S43" s="39"/>
      <c r="T43" s="39"/>
      <c r="U43" s="9"/>
      <c r="V43" s="42"/>
      <c r="W43" s="42"/>
      <c r="X43" s="42"/>
    </row>
    <row r="44" spans="1:24" ht="9.75" customHeight="1">
      <c r="A44" s="43" t="s">
        <v>13</v>
      </c>
      <c r="B44" s="46"/>
      <c r="C44" s="14"/>
      <c r="D44" s="15"/>
      <c r="E44" s="15"/>
      <c r="F44" s="15"/>
      <c r="G44" s="15"/>
      <c r="H44" s="15"/>
      <c r="I44" s="15"/>
      <c r="J44" s="16"/>
      <c r="K44" s="15"/>
      <c r="L44" s="17"/>
      <c r="M44" s="15"/>
      <c r="N44" s="18"/>
      <c r="O44" s="15"/>
      <c r="P44" s="15"/>
      <c r="Q44" s="15"/>
      <c r="R44" s="15"/>
      <c r="S44" s="15"/>
      <c r="T44" s="15"/>
      <c r="U44" s="16"/>
      <c r="V44" s="19"/>
      <c r="W44" s="20"/>
      <c r="X44" s="21"/>
    </row>
    <row r="45" spans="1:24" ht="9.75" customHeight="1">
      <c r="A45" s="44"/>
      <c r="B45" s="47"/>
      <c r="C45" s="22"/>
      <c r="D45" s="23"/>
      <c r="E45" s="23"/>
      <c r="F45" s="23"/>
      <c r="G45" s="23"/>
      <c r="H45" s="23"/>
      <c r="I45" s="23"/>
      <c r="J45" s="24"/>
      <c r="K45" s="23"/>
      <c r="L45" s="25"/>
      <c r="M45" s="23"/>
      <c r="N45" s="26"/>
      <c r="O45" s="23"/>
      <c r="P45" s="23"/>
      <c r="Q45" s="23"/>
      <c r="R45" s="23"/>
      <c r="S45" s="23"/>
      <c r="T45" s="23"/>
      <c r="U45" s="24"/>
      <c r="V45" s="27"/>
      <c r="W45" s="28"/>
      <c r="X45" s="29"/>
    </row>
    <row r="46" spans="1:24" ht="9.75" customHeight="1">
      <c r="A46" s="44"/>
      <c r="B46" s="47"/>
      <c r="C46" s="22"/>
      <c r="D46" s="23"/>
      <c r="E46" s="23"/>
      <c r="F46" s="23"/>
      <c r="G46" s="23"/>
      <c r="H46" s="23"/>
      <c r="I46" s="23"/>
      <c r="J46" s="24"/>
      <c r="K46" s="23"/>
      <c r="L46" s="25"/>
      <c r="M46" s="23"/>
      <c r="N46" s="26"/>
      <c r="O46" s="23"/>
      <c r="P46" s="23"/>
      <c r="Q46" s="23"/>
      <c r="R46" s="23"/>
      <c r="S46" s="23"/>
      <c r="T46" s="23"/>
      <c r="U46" s="24"/>
      <c r="V46" s="27"/>
      <c r="W46" s="28"/>
      <c r="X46" s="29"/>
    </row>
    <row r="47" spans="1:24" ht="9.75" customHeight="1">
      <c r="A47" s="44"/>
      <c r="B47" s="47"/>
      <c r="C47" s="22"/>
      <c r="D47" s="23"/>
      <c r="E47" s="23"/>
      <c r="F47" s="23"/>
      <c r="G47" s="23"/>
      <c r="H47" s="23"/>
      <c r="I47" s="23"/>
      <c r="J47" s="24"/>
      <c r="K47" s="23"/>
      <c r="L47" s="25"/>
      <c r="M47" s="23"/>
      <c r="N47" s="26"/>
      <c r="O47" s="23"/>
      <c r="P47" s="23"/>
      <c r="Q47" s="23"/>
      <c r="R47" s="23"/>
      <c r="S47" s="23"/>
      <c r="T47" s="23"/>
      <c r="U47" s="24"/>
      <c r="V47" s="27"/>
      <c r="W47" s="28"/>
      <c r="X47" s="29"/>
    </row>
    <row r="48" spans="1:24" ht="9.75" customHeight="1">
      <c r="A48" s="44"/>
      <c r="B48" s="47"/>
      <c r="C48" s="22"/>
      <c r="D48" s="23"/>
      <c r="E48" s="23"/>
      <c r="F48" s="23"/>
      <c r="G48" s="23"/>
      <c r="H48" s="23"/>
      <c r="I48" s="23"/>
      <c r="J48" s="24"/>
      <c r="K48" s="23"/>
      <c r="L48" s="25"/>
      <c r="M48" s="23"/>
      <c r="N48" s="26"/>
      <c r="O48" s="23"/>
      <c r="P48" s="23"/>
      <c r="Q48" s="23"/>
      <c r="R48" s="23"/>
      <c r="S48" s="23"/>
      <c r="T48" s="23"/>
      <c r="U48" s="24"/>
      <c r="V48" s="27"/>
      <c r="W48" s="28"/>
      <c r="X48" s="29"/>
    </row>
    <row r="49" spans="1:24" ht="9.75" customHeight="1">
      <c r="A49" s="44"/>
      <c r="B49" s="47"/>
      <c r="C49" s="22"/>
      <c r="D49" s="23"/>
      <c r="E49" s="23"/>
      <c r="F49" s="23"/>
      <c r="G49" s="23"/>
      <c r="H49" s="23"/>
      <c r="I49" s="23"/>
      <c r="J49" s="24"/>
      <c r="K49" s="23"/>
      <c r="L49" s="25"/>
      <c r="M49" s="23"/>
      <c r="N49" s="26"/>
      <c r="O49" s="23"/>
      <c r="P49" s="23"/>
      <c r="Q49" s="23"/>
      <c r="R49" s="23"/>
      <c r="S49" s="23"/>
      <c r="T49" s="23"/>
      <c r="U49" s="24"/>
      <c r="V49" s="27"/>
      <c r="W49" s="28"/>
      <c r="X49" s="29"/>
    </row>
    <row r="50" spans="1:24" ht="9.75" customHeight="1">
      <c r="A50" s="44"/>
      <c r="B50" s="47"/>
      <c r="C50" s="22"/>
      <c r="D50" s="23"/>
      <c r="E50" s="23"/>
      <c r="F50" s="23"/>
      <c r="G50" s="23"/>
      <c r="H50" s="23"/>
      <c r="I50" s="23"/>
      <c r="J50" s="24"/>
      <c r="K50" s="23"/>
      <c r="L50" s="25"/>
      <c r="M50" s="23"/>
      <c r="N50" s="26"/>
      <c r="O50" s="23"/>
      <c r="P50" s="23"/>
      <c r="Q50" s="23"/>
      <c r="R50" s="23"/>
      <c r="S50" s="23"/>
      <c r="T50" s="23"/>
      <c r="U50" s="24"/>
      <c r="V50" s="27"/>
      <c r="W50" s="28"/>
      <c r="X50" s="29"/>
    </row>
    <row r="51" spans="1:24" ht="9.75" customHeight="1">
      <c r="A51" s="44"/>
      <c r="B51" s="47"/>
      <c r="C51" s="22"/>
      <c r="D51" s="23"/>
      <c r="E51" s="23"/>
      <c r="F51" s="23"/>
      <c r="G51" s="23"/>
      <c r="H51" s="23"/>
      <c r="I51" s="23"/>
      <c r="J51" s="24"/>
      <c r="K51" s="23"/>
      <c r="L51" s="25"/>
      <c r="M51" s="23"/>
      <c r="N51" s="26"/>
      <c r="O51" s="23"/>
      <c r="P51" s="23"/>
      <c r="Q51" s="23"/>
      <c r="R51" s="23"/>
      <c r="S51" s="23"/>
      <c r="T51" s="23"/>
      <c r="U51" s="24"/>
      <c r="V51" s="27"/>
      <c r="W51" s="28"/>
      <c r="X51" s="29"/>
    </row>
    <row r="52" spans="1:24" ht="9.75" customHeight="1">
      <c r="A52" s="44"/>
      <c r="B52" s="47"/>
      <c r="C52" s="22"/>
      <c r="D52" s="23"/>
      <c r="E52" s="23"/>
      <c r="F52" s="23"/>
      <c r="G52" s="23"/>
      <c r="H52" s="23"/>
      <c r="I52" s="23"/>
      <c r="J52" s="24"/>
      <c r="K52" s="23"/>
      <c r="L52" s="25"/>
      <c r="M52" s="23"/>
      <c r="N52" s="26"/>
      <c r="O52" s="23"/>
      <c r="P52" s="23"/>
      <c r="Q52" s="23"/>
      <c r="R52" s="23"/>
      <c r="S52" s="23"/>
      <c r="T52" s="23"/>
      <c r="U52" s="24"/>
      <c r="V52" s="27"/>
      <c r="W52" s="28"/>
      <c r="X52" s="29"/>
    </row>
    <row r="53" spans="1:24" ht="9.75" customHeight="1">
      <c r="A53" s="44"/>
      <c r="B53" s="47"/>
      <c r="C53" s="22"/>
      <c r="D53" s="23"/>
      <c r="E53" s="23"/>
      <c r="F53" s="23"/>
      <c r="G53" s="23"/>
      <c r="H53" s="23"/>
      <c r="I53" s="23"/>
      <c r="J53" s="24"/>
      <c r="K53" s="23"/>
      <c r="L53" s="25"/>
      <c r="M53" s="23"/>
      <c r="N53" s="26"/>
      <c r="O53" s="23"/>
      <c r="P53" s="23"/>
      <c r="Q53" s="23"/>
      <c r="R53" s="23"/>
      <c r="S53" s="23"/>
      <c r="T53" s="23"/>
      <c r="U53" s="24"/>
      <c r="V53" s="27"/>
      <c r="W53" s="28"/>
      <c r="X53" s="29"/>
    </row>
    <row r="54" spans="1:24" ht="9.75" customHeight="1">
      <c r="A54" s="45"/>
      <c r="B54" s="48"/>
      <c r="C54" s="30"/>
      <c r="D54" s="31"/>
      <c r="E54" s="31"/>
      <c r="F54" s="31"/>
      <c r="G54" s="31"/>
      <c r="H54" s="31"/>
      <c r="I54" s="31"/>
      <c r="J54" s="32"/>
      <c r="K54" s="31"/>
      <c r="L54" s="33"/>
      <c r="M54" s="31"/>
      <c r="N54" s="34"/>
      <c r="O54" s="31"/>
      <c r="P54" s="31"/>
      <c r="Q54" s="31"/>
      <c r="R54" s="31"/>
      <c r="S54" s="31"/>
      <c r="T54" s="31"/>
      <c r="U54" s="32"/>
      <c r="V54" s="35"/>
      <c r="W54" s="36"/>
      <c r="X54" s="37"/>
    </row>
    <row r="55" spans="1:24" ht="18" customHeight="1">
      <c r="A55" s="7" t="s">
        <v>10</v>
      </c>
      <c r="B55" s="12"/>
      <c r="C55" s="38"/>
      <c r="D55" s="39"/>
      <c r="E55" s="39"/>
      <c r="F55" s="39"/>
      <c r="G55" s="39"/>
      <c r="H55" s="39"/>
      <c r="I55" s="39"/>
      <c r="J55" s="9"/>
      <c r="K55" s="40"/>
      <c r="L55" s="40"/>
      <c r="M55" s="38"/>
      <c r="N55" s="41"/>
      <c r="O55" s="39"/>
      <c r="P55" s="39"/>
      <c r="Q55" s="39"/>
      <c r="R55" s="39"/>
      <c r="S55" s="39"/>
      <c r="T55" s="39"/>
      <c r="U55" s="9"/>
      <c r="V55" s="42"/>
      <c r="W55" s="42"/>
      <c r="X55" s="42"/>
    </row>
    <row r="56" spans="1:24" ht="9.75" customHeight="1">
      <c r="A56" s="43" t="s">
        <v>14</v>
      </c>
      <c r="B56" s="46"/>
      <c r="C56" s="14"/>
      <c r="D56" s="15"/>
      <c r="E56" s="15"/>
      <c r="F56" s="15"/>
      <c r="G56" s="15"/>
      <c r="H56" s="15"/>
      <c r="I56" s="15"/>
      <c r="J56" s="16"/>
      <c r="K56" s="15"/>
      <c r="L56" s="17"/>
      <c r="M56" s="15"/>
      <c r="N56" s="18"/>
      <c r="O56" s="15"/>
      <c r="P56" s="15"/>
      <c r="Q56" s="15"/>
      <c r="R56" s="15"/>
      <c r="S56" s="15"/>
      <c r="T56" s="15"/>
      <c r="U56" s="16"/>
      <c r="V56" s="19"/>
      <c r="W56" s="20"/>
      <c r="X56" s="21"/>
    </row>
    <row r="57" spans="1:24" ht="9.75" customHeight="1">
      <c r="A57" s="44"/>
      <c r="B57" s="47"/>
      <c r="C57" s="22"/>
      <c r="D57" s="23"/>
      <c r="E57" s="23"/>
      <c r="F57" s="23"/>
      <c r="G57" s="23"/>
      <c r="H57" s="23"/>
      <c r="I57" s="23"/>
      <c r="J57" s="24"/>
      <c r="K57" s="23"/>
      <c r="L57" s="25"/>
      <c r="M57" s="23"/>
      <c r="N57" s="26"/>
      <c r="O57" s="23"/>
      <c r="P57" s="23"/>
      <c r="Q57" s="23"/>
      <c r="R57" s="23"/>
      <c r="S57" s="23"/>
      <c r="T57" s="23"/>
      <c r="U57" s="24"/>
      <c r="V57" s="27"/>
      <c r="W57" s="28"/>
      <c r="X57" s="29"/>
    </row>
    <row r="58" spans="1:24" ht="9.75" customHeight="1">
      <c r="A58" s="44"/>
      <c r="B58" s="47"/>
      <c r="C58" s="22"/>
      <c r="D58" s="23"/>
      <c r="E58" s="23"/>
      <c r="F58" s="23"/>
      <c r="G58" s="23"/>
      <c r="H58" s="23"/>
      <c r="I58" s="23"/>
      <c r="J58" s="24"/>
      <c r="K58" s="23"/>
      <c r="L58" s="25"/>
      <c r="M58" s="23"/>
      <c r="N58" s="26"/>
      <c r="O58" s="23"/>
      <c r="P58" s="23"/>
      <c r="Q58" s="23"/>
      <c r="R58" s="23"/>
      <c r="S58" s="23"/>
      <c r="T58" s="23"/>
      <c r="U58" s="24"/>
      <c r="V58" s="27"/>
      <c r="W58" s="28"/>
      <c r="X58" s="29"/>
    </row>
    <row r="59" spans="1:24" ht="9.75" customHeight="1">
      <c r="A59" s="44"/>
      <c r="B59" s="47"/>
      <c r="C59" s="22"/>
      <c r="D59" s="23"/>
      <c r="E59" s="23"/>
      <c r="F59" s="23"/>
      <c r="G59" s="23"/>
      <c r="H59" s="23"/>
      <c r="I59" s="23"/>
      <c r="J59" s="24"/>
      <c r="K59" s="23"/>
      <c r="L59" s="25"/>
      <c r="M59" s="23"/>
      <c r="N59" s="26"/>
      <c r="O59" s="23"/>
      <c r="P59" s="23"/>
      <c r="Q59" s="23"/>
      <c r="R59" s="23"/>
      <c r="S59" s="23"/>
      <c r="T59" s="23"/>
      <c r="U59" s="24"/>
      <c r="V59" s="27"/>
      <c r="W59" s="28"/>
      <c r="X59" s="29"/>
    </row>
    <row r="60" spans="1:24" ht="9.75" customHeight="1">
      <c r="A60" s="44"/>
      <c r="B60" s="47"/>
      <c r="C60" s="22"/>
      <c r="D60" s="23"/>
      <c r="E60" s="23"/>
      <c r="F60" s="23"/>
      <c r="G60" s="23"/>
      <c r="H60" s="23"/>
      <c r="I60" s="23"/>
      <c r="J60" s="24"/>
      <c r="K60" s="23"/>
      <c r="L60" s="25"/>
      <c r="M60" s="23"/>
      <c r="N60" s="26"/>
      <c r="O60" s="23"/>
      <c r="P60" s="23"/>
      <c r="Q60" s="23"/>
      <c r="R60" s="23"/>
      <c r="S60" s="23"/>
      <c r="T60" s="23"/>
      <c r="U60" s="24"/>
      <c r="V60" s="27"/>
      <c r="W60" s="28"/>
      <c r="X60" s="29"/>
    </row>
    <row r="61" spans="1:24" ht="9.75" customHeight="1">
      <c r="A61" s="44"/>
      <c r="B61" s="47"/>
      <c r="C61" s="22"/>
      <c r="D61" s="23"/>
      <c r="E61" s="23"/>
      <c r="F61" s="23"/>
      <c r="G61" s="23"/>
      <c r="H61" s="23"/>
      <c r="I61" s="23"/>
      <c r="J61" s="24"/>
      <c r="K61" s="23"/>
      <c r="L61" s="25"/>
      <c r="M61" s="23"/>
      <c r="N61" s="26"/>
      <c r="O61" s="23"/>
      <c r="P61" s="23"/>
      <c r="Q61" s="23"/>
      <c r="R61" s="23"/>
      <c r="S61" s="23"/>
      <c r="T61" s="23"/>
      <c r="U61" s="24"/>
      <c r="V61" s="27"/>
      <c r="W61" s="28"/>
      <c r="X61" s="29"/>
    </row>
    <row r="62" spans="1:24" ht="9.75" customHeight="1">
      <c r="A62" s="44"/>
      <c r="B62" s="47"/>
      <c r="C62" s="22"/>
      <c r="D62" s="23"/>
      <c r="E62" s="23"/>
      <c r="F62" s="23"/>
      <c r="G62" s="23"/>
      <c r="H62" s="23"/>
      <c r="I62" s="23"/>
      <c r="J62" s="24"/>
      <c r="K62" s="23"/>
      <c r="L62" s="25"/>
      <c r="M62" s="23"/>
      <c r="N62" s="26"/>
      <c r="O62" s="23"/>
      <c r="P62" s="23"/>
      <c r="Q62" s="23"/>
      <c r="R62" s="23"/>
      <c r="S62" s="23"/>
      <c r="T62" s="23"/>
      <c r="U62" s="24"/>
      <c r="V62" s="27"/>
      <c r="W62" s="28"/>
      <c r="X62" s="29"/>
    </row>
    <row r="63" spans="1:24" ht="9.75" customHeight="1">
      <c r="A63" s="44"/>
      <c r="B63" s="47"/>
      <c r="C63" s="22"/>
      <c r="D63" s="23"/>
      <c r="E63" s="23"/>
      <c r="F63" s="23"/>
      <c r="G63" s="23"/>
      <c r="H63" s="23"/>
      <c r="I63" s="23"/>
      <c r="J63" s="24"/>
      <c r="K63" s="23"/>
      <c r="L63" s="25"/>
      <c r="M63" s="23"/>
      <c r="N63" s="26"/>
      <c r="O63" s="23"/>
      <c r="P63" s="23"/>
      <c r="Q63" s="23"/>
      <c r="R63" s="23"/>
      <c r="S63" s="23"/>
      <c r="T63" s="23"/>
      <c r="U63" s="24"/>
      <c r="V63" s="27"/>
      <c r="W63" s="28"/>
      <c r="X63" s="29"/>
    </row>
    <row r="64" spans="1:24" ht="9.75" customHeight="1">
      <c r="A64" s="44"/>
      <c r="B64" s="47"/>
      <c r="C64" s="22"/>
      <c r="D64" s="23"/>
      <c r="E64" s="23"/>
      <c r="F64" s="23"/>
      <c r="G64" s="23"/>
      <c r="H64" s="23"/>
      <c r="I64" s="23"/>
      <c r="J64" s="24"/>
      <c r="K64" s="23"/>
      <c r="L64" s="25"/>
      <c r="M64" s="23"/>
      <c r="N64" s="26"/>
      <c r="O64" s="23"/>
      <c r="P64" s="23"/>
      <c r="Q64" s="23"/>
      <c r="R64" s="23"/>
      <c r="S64" s="23"/>
      <c r="T64" s="23"/>
      <c r="U64" s="24"/>
      <c r="V64" s="27"/>
      <c r="W64" s="28"/>
      <c r="X64" s="29"/>
    </row>
    <row r="65" spans="1:24" ht="9.75" customHeight="1">
      <c r="A65" s="44"/>
      <c r="B65" s="47"/>
      <c r="C65" s="22"/>
      <c r="D65" s="23"/>
      <c r="E65" s="23"/>
      <c r="F65" s="23"/>
      <c r="G65" s="23"/>
      <c r="H65" s="23"/>
      <c r="I65" s="23"/>
      <c r="J65" s="24"/>
      <c r="K65" s="23"/>
      <c r="L65" s="25"/>
      <c r="M65" s="23"/>
      <c r="N65" s="26"/>
      <c r="O65" s="23"/>
      <c r="P65" s="23"/>
      <c r="Q65" s="23"/>
      <c r="R65" s="23"/>
      <c r="S65" s="23"/>
      <c r="T65" s="23"/>
      <c r="U65" s="24"/>
      <c r="V65" s="27"/>
      <c r="W65" s="28"/>
      <c r="X65" s="29"/>
    </row>
    <row r="66" spans="1:24" ht="9.75" customHeight="1">
      <c r="A66" s="45"/>
      <c r="B66" s="48"/>
      <c r="C66" s="30"/>
      <c r="D66" s="31"/>
      <c r="E66" s="31"/>
      <c r="F66" s="31"/>
      <c r="G66" s="31"/>
      <c r="H66" s="31"/>
      <c r="I66" s="31"/>
      <c r="J66" s="32"/>
      <c r="K66" s="31"/>
      <c r="L66" s="33"/>
      <c r="M66" s="31"/>
      <c r="N66" s="34"/>
      <c r="O66" s="31"/>
      <c r="P66" s="31"/>
      <c r="Q66" s="31"/>
      <c r="R66" s="31"/>
      <c r="S66" s="31"/>
      <c r="T66" s="31"/>
      <c r="U66" s="32"/>
      <c r="V66" s="35"/>
      <c r="W66" s="36"/>
      <c r="X66" s="37"/>
    </row>
    <row r="67" spans="1:24" ht="18.75" customHeight="1">
      <c r="A67" s="7" t="s">
        <v>10</v>
      </c>
      <c r="B67" s="12"/>
      <c r="C67" s="38"/>
      <c r="D67" s="39"/>
      <c r="E67" s="39"/>
      <c r="F67" s="39"/>
      <c r="G67" s="39"/>
      <c r="H67" s="39"/>
      <c r="I67" s="39"/>
      <c r="J67" s="9"/>
      <c r="K67" s="40"/>
      <c r="L67" s="40"/>
      <c r="M67" s="38"/>
      <c r="N67" s="41"/>
      <c r="O67" s="39"/>
      <c r="P67" s="39"/>
      <c r="Q67" s="39"/>
      <c r="R67" s="39"/>
      <c r="S67" s="39"/>
      <c r="T67" s="39"/>
      <c r="U67" s="9"/>
      <c r="V67" s="42"/>
      <c r="W67" s="42"/>
      <c r="X67" s="42"/>
    </row>
    <row r="68" spans="1:24" ht="18.75" customHeight="1">
      <c r="A68" s="7" t="s">
        <v>15</v>
      </c>
      <c r="B68" s="12"/>
      <c r="C68" s="38"/>
      <c r="D68" s="39"/>
      <c r="E68" s="39"/>
      <c r="F68" s="39"/>
      <c r="G68" s="39"/>
      <c r="H68" s="39"/>
      <c r="I68" s="39"/>
      <c r="J68" s="9"/>
      <c r="K68" s="40"/>
      <c r="L68" s="40"/>
      <c r="M68" s="38"/>
      <c r="N68" s="41"/>
      <c r="O68" s="39"/>
      <c r="P68" s="39"/>
      <c r="Q68" s="39"/>
      <c r="R68" s="39"/>
      <c r="S68" s="39"/>
      <c r="T68" s="39"/>
      <c r="U68" s="9"/>
      <c r="V68" s="42"/>
      <c r="W68" s="42"/>
      <c r="X68" s="42"/>
    </row>
  </sheetData>
  <mergeCells count="11">
    <mergeCell ref="A6:A7"/>
    <mergeCell ref="A8:A18"/>
    <mergeCell ref="A20:A30"/>
    <mergeCell ref="B8:B18"/>
    <mergeCell ref="A44:A54"/>
    <mergeCell ref="B44:B54"/>
    <mergeCell ref="A56:A66"/>
    <mergeCell ref="B56:B66"/>
    <mergeCell ref="B20:B30"/>
    <mergeCell ref="A32:A42"/>
    <mergeCell ref="B32:B42"/>
  </mergeCells>
  <phoneticPr fontId="1"/>
  <pageMargins left="0.7" right="0.7" top="0.75" bottom="0.75" header="0.3" footer="0.3"/>
  <pageSetup paperSize="8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3EED-58E8-41A6-9928-C9C8C4115248}">
  <sheetPr>
    <pageSetUpPr fitToPage="1"/>
  </sheetPr>
  <dimension ref="A1:AA77"/>
  <sheetViews>
    <sheetView showGridLines="0" topLeftCell="A10" zoomScale="57" zoomScaleNormal="57" zoomScaleSheetLayoutView="80" workbookViewId="0">
      <selection activeCell="G34" sqref="G34"/>
    </sheetView>
  </sheetViews>
  <sheetFormatPr defaultRowHeight="14.25"/>
  <cols>
    <col min="1" max="2" width="19.25" style="52" customWidth="1"/>
    <col min="3" max="3" width="7.25" style="52" customWidth="1"/>
    <col min="4" max="4" width="12.25" style="52" customWidth="1"/>
    <col min="5" max="9" width="7.25" style="52" customWidth="1"/>
    <col min="10" max="13" width="14.125" style="52" customWidth="1"/>
    <col min="14" max="14" width="8" style="52" customWidth="1"/>
    <col min="15" max="15" width="12.75" style="52" customWidth="1"/>
    <col min="16" max="20" width="8" style="52" customWidth="1"/>
    <col min="21" max="21" width="14.125" style="52" customWidth="1"/>
    <col min="22" max="24" width="14.125" style="53" customWidth="1"/>
    <col min="25" max="16384" width="9" style="52"/>
  </cols>
  <sheetData>
    <row r="1" spans="1:27" ht="27.75" customHeight="1">
      <c r="A1" s="1" t="s">
        <v>21</v>
      </c>
    </row>
    <row r="2" spans="1:27" ht="21" customHeight="1">
      <c r="A2" s="54" t="s">
        <v>16</v>
      </c>
      <c r="B2" s="55"/>
      <c r="C2" s="55"/>
      <c r="D2" s="55"/>
      <c r="E2" s="55"/>
      <c r="F2" s="55"/>
      <c r="G2" s="55"/>
      <c r="H2" s="55"/>
      <c r="I2" s="55"/>
      <c r="J2" s="55"/>
      <c r="N2" s="55"/>
      <c r="O2" s="55"/>
      <c r="P2" s="55"/>
      <c r="Q2" s="55"/>
      <c r="R2" s="55"/>
      <c r="S2" s="55"/>
      <c r="T2" s="55"/>
      <c r="U2" s="55"/>
    </row>
    <row r="3" spans="1:27" s="57" customFormat="1" ht="27" customHeight="1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7" s="57" customFormat="1" ht="27" customHeight="1">
      <c r="A4" s="56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7" ht="11.25" customHeight="1"/>
    <row r="6" spans="1:27" ht="16.5" customHeight="1">
      <c r="A6" s="58" t="s">
        <v>1</v>
      </c>
      <c r="B6" s="59" t="s">
        <v>3</v>
      </c>
      <c r="C6" s="60" t="s">
        <v>17</v>
      </c>
      <c r="D6" s="61"/>
      <c r="E6" s="61"/>
      <c r="F6" s="61"/>
      <c r="G6" s="61"/>
      <c r="H6" s="61"/>
      <c r="I6" s="61"/>
      <c r="J6" s="61"/>
      <c r="K6" s="62"/>
      <c r="L6" s="60" t="s">
        <v>8</v>
      </c>
      <c r="M6" s="61"/>
      <c r="N6" s="63" t="s">
        <v>2</v>
      </c>
      <c r="O6" s="61"/>
      <c r="P6" s="61"/>
      <c r="Q6" s="61"/>
      <c r="R6" s="61"/>
      <c r="S6" s="61"/>
      <c r="T6" s="61"/>
      <c r="U6" s="61"/>
      <c r="V6" s="64"/>
      <c r="W6" s="60" t="s">
        <v>8</v>
      </c>
      <c r="X6" s="65"/>
    </row>
    <row r="7" spans="1:27" ht="16.5" customHeight="1">
      <c r="A7" s="66"/>
      <c r="B7" s="59" t="s">
        <v>4</v>
      </c>
      <c r="C7" s="60" t="s">
        <v>6</v>
      </c>
      <c r="D7" s="61"/>
      <c r="E7" s="61"/>
      <c r="F7" s="61"/>
      <c r="G7" s="61"/>
      <c r="H7" s="61"/>
      <c r="I7" s="61"/>
      <c r="J7" s="65"/>
      <c r="K7" s="59" t="s">
        <v>7</v>
      </c>
      <c r="L7" s="67" t="s">
        <v>24</v>
      </c>
      <c r="M7" s="67" t="s">
        <v>25</v>
      </c>
      <c r="N7" s="63" t="s">
        <v>5</v>
      </c>
      <c r="O7" s="61"/>
      <c r="P7" s="61"/>
      <c r="Q7" s="61"/>
      <c r="R7" s="61"/>
      <c r="S7" s="61"/>
      <c r="T7" s="61"/>
      <c r="U7" s="65"/>
      <c r="V7" s="59" t="s">
        <v>7</v>
      </c>
      <c r="W7" s="67" t="s">
        <v>24</v>
      </c>
      <c r="X7" s="59" t="s">
        <v>25</v>
      </c>
    </row>
    <row r="8" spans="1:27" ht="29.25" customHeight="1">
      <c r="A8" s="68" t="s">
        <v>9</v>
      </c>
      <c r="B8" s="68" t="s">
        <v>26</v>
      </c>
      <c r="C8" s="69" t="s">
        <v>27</v>
      </c>
      <c r="D8" s="70"/>
      <c r="E8" s="70"/>
      <c r="F8" s="70"/>
      <c r="G8" s="70"/>
      <c r="H8" s="70"/>
      <c r="I8" s="70"/>
      <c r="J8" s="71"/>
      <c r="K8" s="70"/>
      <c r="L8" s="72"/>
      <c r="M8" s="70"/>
      <c r="N8" s="73" t="s">
        <v>27</v>
      </c>
      <c r="O8" s="70"/>
      <c r="P8" s="70"/>
      <c r="Q8" s="70"/>
      <c r="R8" s="70"/>
      <c r="S8" s="70"/>
      <c r="T8" s="70"/>
      <c r="U8" s="71"/>
      <c r="V8" s="74"/>
      <c r="W8" s="75"/>
      <c r="X8" s="76"/>
    </row>
    <row r="9" spans="1:27" ht="29.25" customHeight="1">
      <c r="A9" s="77"/>
      <c r="B9" s="78"/>
      <c r="C9" s="79"/>
      <c r="D9" s="52" t="s">
        <v>27</v>
      </c>
      <c r="J9" s="80"/>
      <c r="L9" s="81"/>
      <c r="N9" s="82"/>
      <c r="O9" s="52" t="s">
        <v>27</v>
      </c>
      <c r="U9" s="80"/>
      <c r="W9" s="83"/>
      <c r="X9" s="84"/>
    </row>
    <row r="10" spans="1:27" ht="29.25" customHeight="1">
      <c r="A10" s="77"/>
      <c r="B10" s="78"/>
      <c r="C10" s="85"/>
      <c r="D10" s="86">
        <v>500000</v>
      </c>
      <c r="E10" s="87" t="s">
        <v>28</v>
      </c>
      <c r="F10" s="88">
        <v>10</v>
      </c>
      <c r="G10" s="89" t="s">
        <v>29</v>
      </c>
      <c r="H10" s="90"/>
      <c r="I10" s="90"/>
      <c r="J10" s="91">
        <f>SUM(D10*F10)</f>
        <v>5000000</v>
      </c>
      <c r="K10" s="92">
        <f>SUM(J10)</f>
        <v>5000000</v>
      </c>
      <c r="L10" s="93">
        <f>SUM(K10/2)</f>
        <v>2500000</v>
      </c>
      <c r="M10" s="90">
        <f>SUM(K10/2)</f>
        <v>2500000</v>
      </c>
      <c r="N10" s="94"/>
      <c r="O10" s="86">
        <v>500000</v>
      </c>
      <c r="P10" s="52" t="s">
        <v>28</v>
      </c>
      <c r="Q10" s="88">
        <v>8</v>
      </c>
      <c r="R10" s="89" t="s">
        <v>29</v>
      </c>
      <c r="S10" s="90"/>
      <c r="T10" s="90"/>
      <c r="U10" s="91">
        <f>SUM(O10*Q10)</f>
        <v>4000000</v>
      </c>
      <c r="V10" s="95">
        <f>SUM(S10:U10)</f>
        <v>4000000</v>
      </c>
      <c r="W10" s="96">
        <f>SUM(U10/2)</f>
        <v>2000000</v>
      </c>
      <c r="X10" s="97">
        <f>SUM(V10/2)</f>
        <v>2000000</v>
      </c>
    </row>
    <row r="11" spans="1:27" ht="9.75" customHeight="1">
      <c r="A11" s="77"/>
      <c r="B11" s="78"/>
      <c r="C11" s="79"/>
      <c r="J11" s="80"/>
      <c r="L11" s="81"/>
      <c r="N11" s="82"/>
      <c r="U11" s="80"/>
      <c r="W11" s="83"/>
      <c r="X11" s="84"/>
    </row>
    <row r="12" spans="1:27" ht="18" customHeight="1">
      <c r="A12" s="60" t="s">
        <v>10</v>
      </c>
      <c r="B12" s="65"/>
      <c r="C12" s="98"/>
      <c r="D12" s="99"/>
      <c r="E12" s="99"/>
      <c r="F12" s="99"/>
      <c r="G12" s="99"/>
      <c r="H12" s="99"/>
      <c r="I12" s="99"/>
      <c r="J12" s="62"/>
      <c r="K12" s="100">
        <f>SUM(K10:K11)</f>
        <v>5000000</v>
      </c>
      <c r="L12" s="100">
        <f t="shared" ref="L12:M12" si="0">SUM(L10:L11)</f>
        <v>2500000</v>
      </c>
      <c r="M12" s="100">
        <f t="shared" si="0"/>
        <v>2500000</v>
      </c>
      <c r="N12" s="101"/>
      <c r="O12" s="99"/>
      <c r="P12" s="99"/>
      <c r="Q12" s="99"/>
      <c r="R12" s="99"/>
      <c r="S12" s="99"/>
      <c r="T12" s="99"/>
      <c r="U12" s="62"/>
      <c r="V12" s="102">
        <f>SUM(V10:V11)</f>
        <v>4000000</v>
      </c>
      <c r="W12" s="102">
        <f t="shared" ref="W12:X12" si="1">SUM(W10:W11)</f>
        <v>2000000</v>
      </c>
      <c r="X12" s="102">
        <f t="shared" si="1"/>
        <v>2000000</v>
      </c>
      <c r="Y12" s="95"/>
      <c r="Z12" s="95"/>
      <c r="AA12" s="95"/>
    </row>
    <row r="13" spans="1:27" ht="23.25" customHeight="1">
      <c r="A13" s="68" t="s">
        <v>11</v>
      </c>
      <c r="B13" s="68" t="s">
        <v>30</v>
      </c>
      <c r="C13" s="69" t="s">
        <v>31</v>
      </c>
      <c r="D13" s="70"/>
      <c r="E13" s="70"/>
      <c r="F13" s="70"/>
      <c r="G13" s="70"/>
      <c r="H13" s="70"/>
      <c r="I13" s="70"/>
      <c r="J13" s="71"/>
      <c r="K13" s="70"/>
      <c r="L13" s="72"/>
      <c r="M13" s="70"/>
      <c r="N13" s="73" t="s">
        <v>31</v>
      </c>
      <c r="O13" s="70"/>
      <c r="P13" s="70"/>
      <c r="Q13" s="70"/>
      <c r="R13" s="70"/>
      <c r="S13" s="70"/>
      <c r="T13" s="70"/>
      <c r="U13" s="71"/>
      <c r="V13" s="74"/>
      <c r="W13" s="103"/>
      <c r="X13" s="104"/>
    </row>
    <row r="14" spans="1:27" ht="23.25" customHeight="1">
      <c r="A14" s="77"/>
      <c r="B14" s="77"/>
      <c r="C14" s="79"/>
      <c r="D14" s="52" t="s">
        <v>32</v>
      </c>
      <c r="J14" s="80"/>
      <c r="L14" s="81"/>
      <c r="N14" s="82"/>
      <c r="O14" s="52" t="s">
        <v>32</v>
      </c>
      <c r="U14" s="80"/>
      <c r="W14" s="96"/>
      <c r="X14" s="97"/>
    </row>
    <row r="15" spans="1:27" ht="23.25" customHeight="1">
      <c r="A15" s="77"/>
      <c r="B15" s="77"/>
      <c r="C15" s="79"/>
      <c r="D15" s="105">
        <v>51300</v>
      </c>
      <c r="E15" s="87" t="s">
        <v>28</v>
      </c>
      <c r="F15" s="106">
        <v>2</v>
      </c>
      <c r="G15" s="87" t="s">
        <v>28</v>
      </c>
      <c r="H15" s="107">
        <v>3</v>
      </c>
      <c r="I15" s="89" t="s">
        <v>29</v>
      </c>
      <c r="J15" s="91">
        <f>D15*F15*H15</f>
        <v>307800</v>
      </c>
      <c r="K15" s="108">
        <f>SUM(J15)</f>
        <v>307800</v>
      </c>
      <c r="L15" s="93">
        <f>SUM(K15/2)</f>
        <v>153900</v>
      </c>
      <c r="M15" s="109">
        <f>SUM(K15/2)</f>
        <v>153900</v>
      </c>
      <c r="N15" s="82"/>
      <c r="O15" s="105">
        <v>51300</v>
      </c>
      <c r="P15" s="87" t="s">
        <v>28</v>
      </c>
      <c r="Q15" s="106">
        <v>2</v>
      </c>
      <c r="R15" s="87" t="s">
        <v>28</v>
      </c>
      <c r="S15" s="107">
        <v>2</v>
      </c>
      <c r="T15" s="89" t="s">
        <v>29</v>
      </c>
      <c r="U15" s="91">
        <f>O15*Q15*S15</f>
        <v>205200</v>
      </c>
      <c r="V15" s="110">
        <f>SUM(U15)</f>
        <v>205200</v>
      </c>
      <c r="W15" s="96">
        <f>SUM(U15/2)</f>
        <v>102600</v>
      </c>
      <c r="X15" s="97">
        <f>SUM(V15/2)</f>
        <v>102600</v>
      </c>
    </row>
    <row r="16" spans="1:27" ht="23.25" customHeight="1">
      <c r="A16" s="77"/>
      <c r="B16" s="77"/>
      <c r="C16" s="79" t="s">
        <v>33</v>
      </c>
      <c r="J16" s="80"/>
      <c r="K16" s="108"/>
      <c r="L16" s="93"/>
      <c r="M16" s="109"/>
      <c r="N16" s="82" t="s">
        <v>33</v>
      </c>
      <c r="U16" s="80"/>
      <c r="W16" s="96"/>
      <c r="X16" s="97"/>
    </row>
    <row r="17" spans="1:24" ht="22.5" customHeight="1">
      <c r="A17" s="77"/>
      <c r="B17" s="77"/>
      <c r="C17" s="79"/>
      <c r="D17" s="52" t="s">
        <v>34</v>
      </c>
      <c r="J17" s="80"/>
      <c r="K17" s="108"/>
      <c r="L17" s="93"/>
      <c r="M17" s="109"/>
      <c r="N17" s="82"/>
      <c r="O17" s="52" t="s">
        <v>34</v>
      </c>
      <c r="P17" s="87"/>
      <c r="Q17" s="106"/>
      <c r="R17" s="87"/>
      <c r="S17" s="107"/>
      <c r="T17" s="89"/>
      <c r="U17" s="91"/>
      <c r="V17" s="95"/>
      <c r="W17" s="96"/>
      <c r="X17" s="97"/>
    </row>
    <row r="18" spans="1:24" ht="22.5" customHeight="1">
      <c r="A18" s="77"/>
      <c r="B18" s="77"/>
      <c r="C18" s="79"/>
      <c r="D18" s="105">
        <v>46720</v>
      </c>
      <c r="E18" s="87" t="s">
        <v>28</v>
      </c>
      <c r="F18" s="106">
        <v>2</v>
      </c>
      <c r="G18" s="87" t="s">
        <v>28</v>
      </c>
      <c r="H18" s="107">
        <v>3</v>
      </c>
      <c r="I18" s="89" t="s">
        <v>29</v>
      </c>
      <c r="J18" s="91">
        <f>D18*F18*H18</f>
        <v>280320</v>
      </c>
      <c r="K18" s="108">
        <f t="shared" ref="K18:K22" si="2">SUM(J18)</f>
        <v>280320</v>
      </c>
      <c r="L18" s="93">
        <f t="shared" ref="L18:L22" si="3">SUM(K18/2)</f>
        <v>140160</v>
      </c>
      <c r="M18" s="109">
        <f t="shared" ref="M18" si="4">SUM(K18/2)</f>
        <v>140160</v>
      </c>
      <c r="N18" s="82"/>
      <c r="O18" s="105">
        <v>46720</v>
      </c>
      <c r="P18" s="87" t="s">
        <v>28</v>
      </c>
      <c r="Q18" s="106">
        <v>1</v>
      </c>
      <c r="R18" s="87" t="s">
        <v>28</v>
      </c>
      <c r="S18" s="107">
        <v>2</v>
      </c>
      <c r="T18" s="89" t="s">
        <v>29</v>
      </c>
      <c r="U18" s="91">
        <f>O18*Q18*S18</f>
        <v>93440</v>
      </c>
      <c r="V18" s="95">
        <f>SUM(U18)</f>
        <v>93440</v>
      </c>
      <c r="W18" s="96">
        <f>SUM(V18/2)</f>
        <v>46720</v>
      </c>
      <c r="X18" s="97">
        <f>SUM(V18/2)</f>
        <v>46720</v>
      </c>
    </row>
    <row r="19" spans="1:24" ht="22.5" customHeight="1">
      <c r="A19" s="77"/>
      <c r="B19" s="77"/>
      <c r="C19" s="79"/>
      <c r="D19" s="105"/>
      <c r="E19" s="87"/>
      <c r="F19" s="106"/>
      <c r="G19" s="87"/>
      <c r="H19" s="107"/>
      <c r="I19" s="89"/>
      <c r="J19" s="91"/>
      <c r="K19" s="108"/>
      <c r="L19" s="93"/>
      <c r="M19" s="109"/>
      <c r="N19" s="82"/>
      <c r="O19" s="105">
        <v>32040</v>
      </c>
      <c r="P19" s="87" t="s">
        <v>28</v>
      </c>
      <c r="Q19" s="106">
        <v>1</v>
      </c>
      <c r="R19" s="87" t="s">
        <v>28</v>
      </c>
      <c r="S19" s="107">
        <v>2</v>
      </c>
      <c r="T19" s="89" t="s">
        <v>29</v>
      </c>
      <c r="U19" s="91">
        <f>O19*Q19*S19</f>
        <v>64080</v>
      </c>
      <c r="V19" s="95">
        <f>SUM(U19)</f>
        <v>64080</v>
      </c>
      <c r="W19" s="96">
        <f>SUM(V19/2)</f>
        <v>32040</v>
      </c>
      <c r="X19" s="97">
        <f>SUM(V19/2)</f>
        <v>32040</v>
      </c>
    </row>
    <row r="20" spans="1:24" ht="22.5" customHeight="1">
      <c r="A20" s="77"/>
      <c r="B20" s="77"/>
      <c r="C20" s="79" t="s">
        <v>35</v>
      </c>
      <c r="D20" s="105"/>
      <c r="E20" s="87"/>
      <c r="F20" s="106"/>
      <c r="G20" s="87"/>
      <c r="H20" s="107"/>
      <c r="I20" s="89"/>
      <c r="J20" s="91"/>
      <c r="K20" s="108"/>
      <c r="L20" s="93"/>
      <c r="M20" s="109"/>
      <c r="N20" s="82" t="s">
        <v>35</v>
      </c>
      <c r="U20" s="80"/>
      <c r="W20" s="96"/>
      <c r="X20" s="97"/>
    </row>
    <row r="21" spans="1:24" ht="22.5" customHeight="1">
      <c r="A21" s="77"/>
      <c r="B21" s="77"/>
      <c r="C21" s="79"/>
      <c r="D21" s="52" t="s">
        <v>35</v>
      </c>
      <c r="J21" s="80"/>
      <c r="K21" s="108"/>
      <c r="L21" s="93"/>
      <c r="M21" s="109"/>
      <c r="N21" s="82"/>
      <c r="O21" s="105" t="s">
        <v>35</v>
      </c>
      <c r="P21" s="87"/>
      <c r="Q21" s="106"/>
      <c r="R21" s="87"/>
      <c r="S21" s="107"/>
      <c r="T21" s="89"/>
      <c r="U21" s="91"/>
      <c r="W21" s="96"/>
      <c r="X21" s="97"/>
    </row>
    <row r="22" spans="1:24" ht="22.5" customHeight="1">
      <c r="A22" s="77"/>
      <c r="B22" s="77"/>
      <c r="C22" s="79"/>
      <c r="D22" s="105">
        <v>55000</v>
      </c>
      <c r="E22" s="87" t="s">
        <v>28</v>
      </c>
      <c r="F22" s="111">
        <v>3</v>
      </c>
      <c r="G22" s="87"/>
      <c r="H22" s="107"/>
      <c r="I22" s="89" t="s">
        <v>29</v>
      </c>
      <c r="J22" s="91">
        <f>D22*F22</f>
        <v>165000</v>
      </c>
      <c r="K22" s="108">
        <f t="shared" si="2"/>
        <v>165000</v>
      </c>
      <c r="L22" s="93">
        <f t="shared" si="3"/>
        <v>82500</v>
      </c>
      <c r="M22" s="109">
        <f t="shared" ref="M22" si="5">SUM(K22/2)</f>
        <v>82500</v>
      </c>
      <c r="N22" s="82"/>
      <c r="O22" s="105">
        <v>55000</v>
      </c>
      <c r="P22" s="87" t="s">
        <v>28</v>
      </c>
      <c r="Q22" s="111">
        <v>2</v>
      </c>
      <c r="R22" s="87"/>
      <c r="S22" s="107"/>
      <c r="T22" s="89" t="s">
        <v>29</v>
      </c>
      <c r="U22" s="91">
        <f>O22*Q22</f>
        <v>110000</v>
      </c>
      <c r="V22" s="53">
        <f>SUM(U21:U22)</f>
        <v>110000</v>
      </c>
      <c r="W22" s="96">
        <f>SUM(V22/2)</f>
        <v>55000</v>
      </c>
      <c r="X22" s="97">
        <f>SUM(V22/2)</f>
        <v>55000</v>
      </c>
    </row>
    <row r="23" spans="1:24" ht="9.75" customHeight="1">
      <c r="A23" s="77"/>
      <c r="B23" s="77"/>
      <c r="C23" s="79"/>
      <c r="J23" s="80"/>
      <c r="L23" s="81"/>
      <c r="N23" s="82"/>
      <c r="U23" s="80"/>
      <c r="W23" s="96"/>
      <c r="X23" s="97"/>
    </row>
    <row r="24" spans="1:24" ht="9.75" customHeight="1">
      <c r="A24" s="77"/>
      <c r="B24" s="77"/>
      <c r="C24" s="79"/>
      <c r="J24" s="80"/>
      <c r="L24" s="81"/>
      <c r="N24" s="82"/>
      <c r="U24" s="80"/>
      <c r="W24" s="96"/>
      <c r="X24" s="97"/>
    </row>
    <row r="25" spans="1:24" ht="9.75" customHeight="1">
      <c r="A25" s="112"/>
      <c r="B25" s="112"/>
      <c r="C25" s="113"/>
      <c r="D25" s="114"/>
      <c r="E25" s="114"/>
      <c r="F25" s="114"/>
      <c r="G25" s="114"/>
      <c r="H25" s="114"/>
      <c r="I25" s="114"/>
      <c r="J25" s="115"/>
      <c r="K25" s="114"/>
      <c r="L25" s="116"/>
      <c r="M25" s="114"/>
      <c r="N25" s="117"/>
      <c r="O25" s="114"/>
      <c r="P25" s="114"/>
      <c r="Q25" s="114"/>
      <c r="R25" s="114"/>
      <c r="S25" s="114"/>
      <c r="T25" s="114"/>
      <c r="U25" s="115"/>
      <c r="V25" s="118"/>
      <c r="W25" s="119"/>
      <c r="X25" s="120"/>
    </row>
    <row r="26" spans="1:24" ht="18.75" customHeight="1">
      <c r="A26" s="60"/>
      <c r="B26" s="65"/>
      <c r="C26" s="121" t="s">
        <v>36</v>
      </c>
      <c r="D26" s="122"/>
      <c r="E26" s="122"/>
      <c r="F26" s="122"/>
      <c r="G26" s="122"/>
      <c r="H26" s="122"/>
      <c r="I26" s="122"/>
      <c r="J26" s="123"/>
      <c r="K26" s="124">
        <f>SUM(K13:K25)</f>
        <v>753120</v>
      </c>
      <c r="L26" s="124">
        <f t="shared" ref="L26:M26" si="6">SUM(L13:L25)</f>
        <v>376560</v>
      </c>
      <c r="M26" s="125">
        <f t="shared" si="6"/>
        <v>376560</v>
      </c>
      <c r="N26" s="126"/>
      <c r="O26" s="127"/>
      <c r="P26" s="127"/>
      <c r="Q26" s="127"/>
      <c r="R26" s="127"/>
      <c r="S26" s="127"/>
      <c r="T26" s="127"/>
      <c r="U26" s="128"/>
      <c r="V26" s="129">
        <f>SUM(V13:V25)</f>
        <v>472720</v>
      </c>
      <c r="W26" s="129">
        <f>SUM(W13:W25)</f>
        <v>236360</v>
      </c>
      <c r="X26" s="129">
        <f>SUM(X13:X25)</f>
        <v>236360</v>
      </c>
    </row>
    <row r="27" spans="1:24" ht="22.5" customHeight="1">
      <c r="A27" s="68" t="s">
        <v>11</v>
      </c>
      <c r="B27" s="68" t="s">
        <v>37</v>
      </c>
      <c r="C27" s="130" t="s">
        <v>31</v>
      </c>
      <c r="D27" s="131"/>
      <c r="E27" s="131"/>
      <c r="F27" s="131"/>
      <c r="G27" s="131"/>
      <c r="H27" s="131"/>
      <c r="I27" s="131"/>
      <c r="J27" s="132"/>
      <c r="K27" s="131"/>
      <c r="L27" s="133"/>
      <c r="M27" s="131"/>
      <c r="N27" s="134" t="s">
        <v>31</v>
      </c>
      <c r="O27" s="131"/>
      <c r="P27" s="131"/>
      <c r="Q27" s="131"/>
      <c r="R27" s="131"/>
      <c r="S27" s="131"/>
      <c r="T27" s="131"/>
      <c r="U27" s="132"/>
      <c r="V27" s="131"/>
      <c r="W27" s="133"/>
      <c r="X27" s="132"/>
    </row>
    <row r="28" spans="1:24" ht="22.5" customHeight="1">
      <c r="A28" s="77"/>
      <c r="B28" s="78"/>
      <c r="C28" s="109"/>
      <c r="D28" s="90" t="s">
        <v>38</v>
      </c>
      <c r="E28" s="90"/>
      <c r="F28" s="90"/>
      <c r="G28" s="90"/>
      <c r="H28" s="90"/>
      <c r="I28" s="90"/>
      <c r="J28" s="135"/>
      <c r="K28" s="90"/>
      <c r="L28" s="93"/>
      <c r="M28" s="90"/>
      <c r="N28" s="136"/>
      <c r="O28" s="90" t="s">
        <v>38</v>
      </c>
      <c r="P28" s="90"/>
      <c r="Q28" s="90"/>
      <c r="R28" s="90"/>
      <c r="S28" s="90"/>
      <c r="T28" s="90"/>
      <c r="U28" s="135"/>
      <c r="V28" s="90"/>
      <c r="W28" s="93"/>
      <c r="X28" s="135"/>
    </row>
    <row r="29" spans="1:24" ht="22.5" customHeight="1">
      <c r="A29" s="77"/>
      <c r="B29" s="78"/>
      <c r="C29" s="109"/>
      <c r="D29" s="105">
        <v>55000</v>
      </c>
      <c r="E29" s="90" t="s">
        <v>39</v>
      </c>
      <c r="F29" s="111">
        <v>10</v>
      </c>
      <c r="G29" s="90"/>
      <c r="H29" s="90"/>
      <c r="I29" s="90" t="s">
        <v>40</v>
      </c>
      <c r="J29" s="91">
        <f>D29*F29</f>
        <v>550000</v>
      </c>
      <c r="K29" s="90">
        <f>SUM(J29)</f>
        <v>550000</v>
      </c>
      <c r="L29" s="93">
        <f t="shared" ref="L29" si="7">SUM(K29/2)</f>
        <v>275000</v>
      </c>
      <c r="M29" s="90">
        <f t="shared" ref="M29" si="8">SUM(K29/2)</f>
        <v>275000</v>
      </c>
      <c r="N29" s="136"/>
      <c r="O29" s="105">
        <v>55000</v>
      </c>
      <c r="P29" s="90" t="s">
        <v>39</v>
      </c>
      <c r="Q29" s="111">
        <v>8</v>
      </c>
      <c r="R29" s="90"/>
      <c r="S29" s="90"/>
      <c r="T29" s="90" t="s">
        <v>40</v>
      </c>
      <c r="U29" s="91">
        <f>O29*Q29</f>
        <v>440000</v>
      </c>
      <c r="V29" s="90">
        <f>SUM(U29)</f>
        <v>440000</v>
      </c>
      <c r="W29" s="93">
        <f t="shared" ref="W29" si="9">SUM(V29/2)</f>
        <v>220000</v>
      </c>
      <c r="X29" s="135">
        <f t="shared" ref="X29" si="10">SUM(V29/2)</f>
        <v>220000</v>
      </c>
    </row>
    <row r="30" spans="1:24" ht="22.5" customHeight="1">
      <c r="A30" s="77"/>
      <c r="B30" s="78"/>
      <c r="C30" s="79" t="s">
        <v>33</v>
      </c>
      <c r="J30" s="80"/>
      <c r="K30" s="108"/>
      <c r="L30" s="93"/>
      <c r="M30" s="109"/>
      <c r="N30" s="82" t="s">
        <v>33</v>
      </c>
      <c r="U30" s="80"/>
      <c r="V30" s="108"/>
      <c r="W30" s="93"/>
      <c r="X30" s="93"/>
    </row>
    <row r="31" spans="1:24" ht="22.5" customHeight="1">
      <c r="A31" s="77"/>
      <c r="B31" s="78"/>
      <c r="C31" s="79"/>
      <c r="D31" s="52" t="s">
        <v>41</v>
      </c>
      <c r="J31" s="80"/>
      <c r="K31" s="108"/>
      <c r="L31" s="93"/>
      <c r="M31" s="109"/>
      <c r="N31" s="82"/>
      <c r="O31" s="52" t="s">
        <v>41</v>
      </c>
      <c r="U31" s="80"/>
      <c r="V31" s="108"/>
      <c r="W31" s="93"/>
      <c r="X31" s="93"/>
    </row>
    <row r="32" spans="1:24" ht="22.5" customHeight="1">
      <c r="A32" s="77"/>
      <c r="B32" s="78"/>
      <c r="C32" s="79"/>
      <c r="D32" s="105">
        <v>4500</v>
      </c>
      <c r="E32" s="87" t="s">
        <v>28</v>
      </c>
      <c r="F32" s="111">
        <v>10</v>
      </c>
      <c r="G32" s="87"/>
      <c r="H32" s="107"/>
      <c r="I32" s="89" t="s">
        <v>29</v>
      </c>
      <c r="J32" s="91">
        <f>D32*F32</f>
        <v>45000</v>
      </c>
      <c r="K32" s="108">
        <f>SUM(J32)</f>
        <v>45000</v>
      </c>
      <c r="L32" s="93">
        <f t="shared" ref="L32:L35" si="11">SUM(K32/2)</f>
        <v>22500</v>
      </c>
      <c r="M32" s="109">
        <f t="shared" ref="M32" si="12">SUM(K32/2)</f>
        <v>22500</v>
      </c>
      <c r="N32" s="82"/>
      <c r="O32" s="105">
        <v>4500</v>
      </c>
      <c r="P32" s="87" t="s">
        <v>28</v>
      </c>
      <c r="Q32" s="111">
        <v>4</v>
      </c>
      <c r="R32" s="87"/>
      <c r="S32" s="107"/>
      <c r="T32" s="89" t="s">
        <v>29</v>
      </c>
      <c r="U32" s="91">
        <f>O32*Q32</f>
        <v>18000</v>
      </c>
      <c r="V32" s="108">
        <f>SUM(U32)</f>
        <v>18000</v>
      </c>
      <c r="W32" s="93">
        <f t="shared" ref="W32:W35" si="13">SUM(V32/2)</f>
        <v>9000</v>
      </c>
      <c r="X32" s="93">
        <f t="shared" ref="X32" si="14">SUM(V32/2)</f>
        <v>9000</v>
      </c>
    </row>
    <row r="33" spans="1:24" ht="22.5" customHeight="1">
      <c r="A33" s="77"/>
      <c r="B33" s="78"/>
      <c r="C33" s="79"/>
      <c r="D33" s="105"/>
      <c r="E33" s="87"/>
      <c r="F33" s="111"/>
      <c r="G33" s="87"/>
      <c r="H33" s="107"/>
      <c r="I33" s="89"/>
      <c r="J33" s="91"/>
      <c r="K33" s="108"/>
      <c r="L33" s="93"/>
      <c r="M33" s="90"/>
      <c r="N33" s="82"/>
      <c r="O33" s="105">
        <v>4000</v>
      </c>
      <c r="P33" s="87" t="s">
        <v>28</v>
      </c>
      <c r="Q33" s="111">
        <v>4</v>
      </c>
      <c r="R33" s="87"/>
      <c r="S33" s="107"/>
      <c r="T33" s="89" t="s">
        <v>29</v>
      </c>
      <c r="U33" s="91">
        <f>O33*Q33</f>
        <v>16000</v>
      </c>
      <c r="V33" s="108">
        <f>SUM(U33)</f>
        <v>16000</v>
      </c>
      <c r="W33" s="93">
        <f t="shared" si="13"/>
        <v>8000</v>
      </c>
      <c r="X33" s="93">
        <f t="shared" ref="X33" si="15">SUM(V33/2)</f>
        <v>8000</v>
      </c>
    </row>
    <row r="34" spans="1:24" ht="21" customHeight="1">
      <c r="A34" s="77"/>
      <c r="B34" s="78"/>
      <c r="C34" s="109"/>
      <c r="D34" s="90" t="s">
        <v>42</v>
      </c>
      <c r="E34" s="90"/>
      <c r="F34" s="90"/>
      <c r="G34" s="90"/>
      <c r="H34" s="90"/>
      <c r="I34" s="90"/>
      <c r="J34" s="135"/>
      <c r="K34" s="90"/>
      <c r="L34" s="93"/>
      <c r="M34" s="90"/>
      <c r="N34" s="136"/>
      <c r="O34" s="90" t="s">
        <v>42</v>
      </c>
      <c r="P34" s="90"/>
      <c r="Q34" s="90"/>
      <c r="R34" s="90"/>
      <c r="S34" s="90"/>
      <c r="T34" s="90"/>
      <c r="U34" s="135"/>
      <c r="V34" s="90"/>
      <c r="W34" s="93"/>
      <c r="X34" s="135"/>
    </row>
    <row r="35" spans="1:24" ht="21" customHeight="1">
      <c r="A35" s="77"/>
      <c r="B35" s="78"/>
      <c r="C35" s="109"/>
      <c r="D35" s="105">
        <v>880</v>
      </c>
      <c r="E35" s="87" t="s">
        <v>28</v>
      </c>
      <c r="F35" s="111">
        <v>10</v>
      </c>
      <c r="G35" s="87"/>
      <c r="H35" s="107"/>
      <c r="I35" s="89" t="s">
        <v>29</v>
      </c>
      <c r="J35" s="91">
        <f>D35*F35</f>
        <v>8800</v>
      </c>
      <c r="K35" s="108">
        <f>SUM(J35)</f>
        <v>8800</v>
      </c>
      <c r="L35" s="93">
        <f t="shared" si="11"/>
        <v>4400</v>
      </c>
      <c r="M35" s="109">
        <f t="shared" ref="M35" si="16">SUM(K35/2)</f>
        <v>4400</v>
      </c>
      <c r="N35" s="136"/>
      <c r="O35" s="105">
        <v>880</v>
      </c>
      <c r="P35" s="87" t="s">
        <v>28</v>
      </c>
      <c r="Q35" s="111">
        <v>8</v>
      </c>
      <c r="R35" s="87"/>
      <c r="S35" s="107"/>
      <c r="T35" s="89" t="s">
        <v>29</v>
      </c>
      <c r="U35" s="91">
        <f>O35*Q35</f>
        <v>7040</v>
      </c>
      <c r="V35" s="108">
        <f>SUM(U35)</f>
        <v>7040</v>
      </c>
      <c r="W35" s="93">
        <f t="shared" si="13"/>
        <v>3520</v>
      </c>
      <c r="X35" s="93">
        <f t="shared" ref="X35" si="17">SUM(V35/2)</f>
        <v>3520</v>
      </c>
    </row>
    <row r="36" spans="1:24" ht="9.75" customHeight="1">
      <c r="A36" s="77"/>
      <c r="B36" s="78"/>
      <c r="C36" s="109"/>
      <c r="D36" s="90"/>
      <c r="E36" s="90"/>
      <c r="F36" s="90"/>
      <c r="G36" s="90"/>
      <c r="H36" s="90"/>
      <c r="I36" s="90"/>
      <c r="J36" s="135"/>
      <c r="K36" s="90"/>
      <c r="L36" s="93"/>
      <c r="M36" s="90"/>
      <c r="N36" s="136"/>
      <c r="O36" s="90"/>
      <c r="P36" s="90"/>
      <c r="Q36" s="90"/>
      <c r="R36" s="90"/>
      <c r="S36" s="90"/>
      <c r="T36" s="90"/>
      <c r="U36" s="135"/>
      <c r="V36" s="110"/>
      <c r="W36" s="96"/>
      <c r="X36" s="97"/>
    </row>
    <row r="37" spans="1:24" ht="9.75" customHeight="1">
      <c r="A37" s="77"/>
      <c r="B37" s="78"/>
      <c r="C37" s="109"/>
      <c r="D37" s="90"/>
      <c r="E37" s="90"/>
      <c r="F37" s="90"/>
      <c r="G37" s="90"/>
      <c r="H37" s="90"/>
      <c r="I37" s="90"/>
      <c r="J37" s="135"/>
      <c r="K37" s="90"/>
      <c r="L37" s="93"/>
      <c r="M37" s="90"/>
      <c r="N37" s="136"/>
      <c r="O37" s="90"/>
      <c r="P37" s="90"/>
      <c r="Q37" s="90"/>
      <c r="R37" s="90"/>
      <c r="S37" s="90"/>
      <c r="T37" s="90"/>
      <c r="U37" s="135"/>
      <c r="V37" s="110"/>
      <c r="W37" s="96"/>
      <c r="X37" s="97"/>
    </row>
    <row r="38" spans="1:24" ht="9.75" customHeight="1">
      <c r="A38" s="112"/>
      <c r="B38" s="137"/>
      <c r="C38" s="138"/>
      <c r="D38" s="139"/>
      <c r="E38" s="139"/>
      <c r="F38" s="139"/>
      <c r="G38" s="139"/>
      <c r="H38" s="139"/>
      <c r="I38" s="139"/>
      <c r="J38" s="140"/>
      <c r="K38" s="139"/>
      <c r="L38" s="141"/>
      <c r="M38" s="139"/>
      <c r="N38" s="142"/>
      <c r="O38" s="139"/>
      <c r="P38" s="139"/>
      <c r="Q38" s="139"/>
      <c r="R38" s="139"/>
      <c r="S38" s="139"/>
      <c r="T38" s="139"/>
      <c r="U38" s="140"/>
      <c r="V38" s="143"/>
      <c r="W38" s="119"/>
      <c r="X38" s="120"/>
    </row>
    <row r="39" spans="1:24" ht="18.75" customHeight="1">
      <c r="A39" s="60"/>
      <c r="B39" s="65"/>
      <c r="C39" s="121" t="s">
        <v>36</v>
      </c>
      <c r="D39" s="122"/>
      <c r="E39" s="122"/>
      <c r="F39" s="122"/>
      <c r="G39" s="122"/>
      <c r="H39" s="122"/>
      <c r="I39" s="122"/>
      <c r="J39" s="123"/>
      <c r="K39" s="124">
        <f>SUM(K27:K38)</f>
        <v>603800</v>
      </c>
      <c r="L39" s="124">
        <f t="shared" ref="L39:M39" si="18">SUM(L27:L38)</f>
        <v>301900</v>
      </c>
      <c r="M39" s="125">
        <f t="shared" si="18"/>
        <v>301900</v>
      </c>
      <c r="N39" s="126"/>
      <c r="O39" s="127"/>
      <c r="P39" s="127"/>
      <c r="Q39" s="127"/>
      <c r="R39" s="127"/>
      <c r="S39" s="127"/>
      <c r="T39" s="127"/>
      <c r="U39" s="128"/>
      <c r="V39" s="129">
        <f>SUM(V27:V38)</f>
        <v>481040</v>
      </c>
      <c r="W39" s="129">
        <f t="shared" ref="W39:X39" si="19">SUM(W27:W38)</f>
        <v>240520</v>
      </c>
      <c r="X39" s="129">
        <f t="shared" si="19"/>
        <v>240520</v>
      </c>
    </row>
    <row r="40" spans="1:24" ht="18.75" customHeight="1">
      <c r="A40" s="60" t="s">
        <v>10</v>
      </c>
      <c r="B40" s="65"/>
      <c r="C40" s="125"/>
      <c r="D40" s="127"/>
      <c r="E40" s="127"/>
      <c r="F40" s="127"/>
      <c r="G40" s="127"/>
      <c r="H40" s="127"/>
      <c r="I40" s="127"/>
      <c r="J40" s="128"/>
      <c r="K40" s="124">
        <f>SUM(K39,K26)</f>
        <v>1356920</v>
      </c>
      <c r="L40" s="124">
        <f t="shared" ref="L40:M40" si="20">SUM(L39,L26)</f>
        <v>678460</v>
      </c>
      <c r="M40" s="124">
        <f t="shared" si="20"/>
        <v>678460</v>
      </c>
      <c r="N40" s="126"/>
      <c r="O40" s="127"/>
      <c r="P40" s="127"/>
      <c r="Q40" s="127"/>
      <c r="R40" s="127"/>
      <c r="S40" s="127"/>
      <c r="T40" s="127"/>
      <c r="U40" s="128"/>
      <c r="V40" s="129">
        <f>SUM(V39,V26)</f>
        <v>953760</v>
      </c>
      <c r="W40" s="129">
        <f t="shared" ref="W40:X40" si="21">SUM(W39,W26)</f>
        <v>476880</v>
      </c>
      <c r="X40" s="129">
        <f t="shared" si="21"/>
        <v>476880</v>
      </c>
    </row>
    <row r="41" spans="1:24" ht="10.5" customHeight="1">
      <c r="A41" s="144" t="s">
        <v>12</v>
      </c>
      <c r="B41" s="144"/>
      <c r="C41" s="130"/>
      <c r="D41" s="131"/>
      <c r="E41" s="131"/>
      <c r="F41" s="131"/>
      <c r="G41" s="131"/>
      <c r="H41" s="131"/>
      <c r="I41" s="131"/>
      <c r="J41" s="132"/>
      <c r="K41" s="131"/>
      <c r="L41" s="133"/>
      <c r="M41" s="131"/>
      <c r="N41" s="134"/>
      <c r="O41" s="131"/>
      <c r="P41" s="131"/>
      <c r="Q41" s="131"/>
      <c r="R41" s="131"/>
      <c r="S41" s="131"/>
      <c r="T41" s="131"/>
      <c r="U41" s="132"/>
      <c r="V41" s="145"/>
      <c r="W41" s="103"/>
      <c r="X41" s="104"/>
    </row>
    <row r="42" spans="1:24" ht="10.5" customHeight="1">
      <c r="A42" s="146"/>
      <c r="B42" s="147"/>
      <c r="C42" s="109"/>
      <c r="D42" s="90"/>
      <c r="E42" s="90"/>
      <c r="F42" s="90"/>
      <c r="G42" s="90"/>
      <c r="H42" s="90"/>
      <c r="I42" s="90"/>
      <c r="J42" s="135"/>
      <c r="K42" s="90"/>
      <c r="L42" s="93"/>
      <c r="M42" s="90"/>
      <c r="N42" s="136"/>
      <c r="O42" s="90"/>
      <c r="P42" s="90"/>
      <c r="Q42" s="90"/>
      <c r="R42" s="90"/>
      <c r="S42" s="90"/>
      <c r="T42" s="90"/>
      <c r="U42" s="135"/>
      <c r="V42" s="110"/>
      <c r="W42" s="96"/>
      <c r="X42" s="97"/>
    </row>
    <row r="43" spans="1:24" ht="10.5" customHeight="1">
      <c r="A43" s="146"/>
      <c r="B43" s="147"/>
      <c r="C43" s="109"/>
      <c r="D43" s="90"/>
      <c r="E43" s="90"/>
      <c r="F43" s="90"/>
      <c r="G43" s="90"/>
      <c r="H43" s="90"/>
      <c r="I43" s="90"/>
      <c r="J43" s="135"/>
      <c r="K43" s="90"/>
      <c r="L43" s="93"/>
      <c r="M43" s="90"/>
      <c r="N43" s="136"/>
      <c r="O43" s="90"/>
      <c r="P43" s="90"/>
      <c r="Q43" s="90"/>
      <c r="R43" s="90"/>
      <c r="S43" s="90"/>
      <c r="T43" s="90"/>
      <c r="U43" s="135"/>
      <c r="V43" s="110"/>
      <c r="W43" s="96"/>
      <c r="X43" s="97"/>
    </row>
    <row r="44" spans="1:24" ht="10.5" customHeight="1">
      <c r="A44" s="146"/>
      <c r="B44" s="147"/>
      <c r="C44" s="109"/>
      <c r="D44" s="90"/>
      <c r="E44" s="90"/>
      <c r="F44" s="90"/>
      <c r="G44" s="90"/>
      <c r="H44" s="90"/>
      <c r="I44" s="90"/>
      <c r="J44" s="135"/>
      <c r="K44" s="90"/>
      <c r="L44" s="93"/>
      <c r="M44" s="90"/>
      <c r="N44" s="136"/>
      <c r="O44" s="90"/>
      <c r="P44" s="90"/>
      <c r="Q44" s="90"/>
      <c r="R44" s="90"/>
      <c r="S44" s="90"/>
      <c r="T44" s="90"/>
      <c r="U44" s="135"/>
      <c r="V44" s="110"/>
      <c r="W44" s="96"/>
      <c r="X44" s="97"/>
    </row>
    <row r="45" spans="1:24" ht="10.5" customHeight="1">
      <c r="A45" s="146"/>
      <c r="B45" s="147"/>
      <c r="C45" s="109"/>
      <c r="D45" s="90"/>
      <c r="E45" s="90"/>
      <c r="F45" s="90"/>
      <c r="G45" s="90"/>
      <c r="H45" s="90"/>
      <c r="I45" s="90"/>
      <c r="J45" s="135"/>
      <c r="K45" s="90"/>
      <c r="L45" s="93"/>
      <c r="M45" s="90"/>
      <c r="N45" s="136"/>
      <c r="O45" s="90"/>
      <c r="P45" s="90"/>
      <c r="Q45" s="90"/>
      <c r="R45" s="90"/>
      <c r="S45" s="90"/>
      <c r="T45" s="90"/>
      <c r="U45" s="135"/>
      <c r="V45" s="110"/>
      <c r="W45" s="96"/>
      <c r="X45" s="97"/>
    </row>
    <row r="46" spans="1:24" ht="10.5" customHeight="1">
      <c r="A46" s="146"/>
      <c r="B46" s="147"/>
      <c r="C46" s="109"/>
      <c r="D46" s="90"/>
      <c r="E46" s="90"/>
      <c r="F46" s="90"/>
      <c r="G46" s="90"/>
      <c r="H46" s="90"/>
      <c r="I46" s="90"/>
      <c r="J46" s="135"/>
      <c r="K46" s="90"/>
      <c r="L46" s="93"/>
      <c r="M46" s="90"/>
      <c r="N46" s="136"/>
      <c r="O46" s="90"/>
      <c r="P46" s="90"/>
      <c r="Q46" s="90"/>
      <c r="R46" s="90"/>
      <c r="S46" s="90"/>
      <c r="T46" s="90"/>
      <c r="U46" s="135"/>
      <c r="V46" s="110"/>
      <c r="W46" s="96"/>
      <c r="X46" s="97"/>
    </row>
    <row r="47" spans="1:24" ht="10.5" customHeight="1">
      <c r="A47" s="146"/>
      <c r="B47" s="147"/>
      <c r="C47" s="109"/>
      <c r="D47" s="90"/>
      <c r="E47" s="90"/>
      <c r="F47" s="90"/>
      <c r="G47" s="90"/>
      <c r="H47" s="90"/>
      <c r="I47" s="90"/>
      <c r="J47" s="135"/>
      <c r="K47" s="90"/>
      <c r="L47" s="93"/>
      <c r="M47" s="90"/>
      <c r="N47" s="136"/>
      <c r="O47" s="90"/>
      <c r="P47" s="90"/>
      <c r="Q47" s="90"/>
      <c r="R47" s="90"/>
      <c r="S47" s="90"/>
      <c r="T47" s="90"/>
      <c r="U47" s="135"/>
      <c r="V47" s="110"/>
      <c r="W47" s="96"/>
      <c r="X47" s="97"/>
    </row>
    <row r="48" spans="1:24" ht="10.5" customHeight="1">
      <c r="A48" s="146"/>
      <c r="B48" s="147"/>
      <c r="C48" s="109"/>
      <c r="D48" s="90"/>
      <c r="E48" s="90"/>
      <c r="F48" s="90"/>
      <c r="G48" s="90"/>
      <c r="H48" s="90"/>
      <c r="I48" s="90"/>
      <c r="J48" s="135"/>
      <c r="K48" s="90"/>
      <c r="L48" s="93"/>
      <c r="M48" s="90"/>
      <c r="N48" s="136"/>
      <c r="O48" s="90"/>
      <c r="P48" s="90"/>
      <c r="Q48" s="90"/>
      <c r="R48" s="90"/>
      <c r="S48" s="90"/>
      <c r="T48" s="90"/>
      <c r="U48" s="135"/>
      <c r="V48" s="110"/>
      <c r="W48" s="96"/>
      <c r="X48" s="97"/>
    </row>
    <row r="49" spans="1:24" ht="10.5" customHeight="1">
      <c r="A49" s="146"/>
      <c r="B49" s="147"/>
      <c r="C49" s="109"/>
      <c r="D49" s="90"/>
      <c r="E49" s="90"/>
      <c r="F49" s="90"/>
      <c r="G49" s="90"/>
      <c r="H49" s="90"/>
      <c r="I49" s="90"/>
      <c r="J49" s="135"/>
      <c r="K49" s="90"/>
      <c r="L49" s="93"/>
      <c r="M49" s="90"/>
      <c r="N49" s="136"/>
      <c r="O49" s="90"/>
      <c r="P49" s="90"/>
      <c r="Q49" s="90"/>
      <c r="R49" s="90"/>
      <c r="S49" s="90"/>
      <c r="T49" s="90"/>
      <c r="U49" s="135"/>
      <c r="V49" s="110"/>
      <c r="W49" s="96"/>
      <c r="X49" s="97"/>
    </row>
    <row r="50" spans="1:24" ht="10.5" customHeight="1">
      <c r="A50" s="146"/>
      <c r="B50" s="147"/>
      <c r="C50" s="109"/>
      <c r="D50" s="90"/>
      <c r="E50" s="90"/>
      <c r="F50" s="90"/>
      <c r="G50" s="90"/>
      <c r="H50" s="90"/>
      <c r="I50" s="90"/>
      <c r="J50" s="135"/>
      <c r="K50" s="90"/>
      <c r="L50" s="93"/>
      <c r="M50" s="90"/>
      <c r="N50" s="136"/>
      <c r="O50" s="90"/>
      <c r="P50" s="90"/>
      <c r="Q50" s="90"/>
      <c r="R50" s="90"/>
      <c r="S50" s="90"/>
      <c r="T50" s="90"/>
      <c r="U50" s="135"/>
      <c r="V50" s="110"/>
      <c r="W50" s="96"/>
      <c r="X50" s="97"/>
    </row>
    <row r="51" spans="1:24" ht="10.5" customHeight="1">
      <c r="A51" s="148"/>
      <c r="B51" s="149"/>
      <c r="C51" s="138"/>
      <c r="D51" s="139"/>
      <c r="E51" s="139"/>
      <c r="F51" s="139"/>
      <c r="G51" s="139"/>
      <c r="H51" s="139"/>
      <c r="I51" s="139"/>
      <c r="J51" s="140"/>
      <c r="K51" s="139"/>
      <c r="L51" s="141"/>
      <c r="M51" s="139"/>
      <c r="N51" s="142"/>
      <c r="O51" s="139"/>
      <c r="P51" s="139"/>
      <c r="Q51" s="139"/>
      <c r="R51" s="139"/>
      <c r="S51" s="139"/>
      <c r="T51" s="139"/>
      <c r="U51" s="140"/>
      <c r="V51" s="143"/>
      <c r="W51" s="119"/>
      <c r="X51" s="120"/>
    </row>
    <row r="52" spans="1:24" ht="18" customHeight="1">
      <c r="A52" s="60" t="s">
        <v>10</v>
      </c>
      <c r="B52" s="65"/>
      <c r="C52" s="125"/>
      <c r="D52" s="127"/>
      <c r="E52" s="127"/>
      <c r="F52" s="127"/>
      <c r="G52" s="127"/>
      <c r="H52" s="127"/>
      <c r="I52" s="127"/>
      <c r="J52" s="128"/>
      <c r="K52" s="124"/>
      <c r="L52" s="124"/>
      <c r="M52" s="125"/>
      <c r="N52" s="126"/>
      <c r="O52" s="127"/>
      <c r="P52" s="127"/>
      <c r="Q52" s="127"/>
      <c r="R52" s="127"/>
      <c r="S52" s="127"/>
      <c r="T52" s="127"/>
      <c r="U52" s="128"/>
      <c r="V52" s="129"/>
      <c r="W52" s="129"/>
      <c r="X52" s="129"/>
    </row>
    <row r="53" spans="1:24" ht="6" customHeight="1">
      <c r="A53" s="144" t="s">
        <v>13</v>
      </c>
      <c r="B53" s="144"/>
      <c r="C53" s="130"/>
      <c r="D53" s="131"/>
      <c r="E53" s="131"/>
      <c r="F53" s="131"/>
      <c r="G53" s="131"/>
      <c r="H53" s="131"/>
      <c r="I53" s="131"/>
      <c r="J53" s="132"/>
      <c r="K53" s="131"/>
      <c r="L53" s="133"/>
      <c r="M53" s="131"/>
      <c r="N53" s="134"/>
      <c r="O53" s="131"/>
      <c r="P53" s="131"/>
      <c r="Q53" s="131"/>
      <c r="R53" s="131"/>
      <c r="S53" s="131"/>
      <c r="T53" s="131"/>
      <c r="U53" s="132"/>
      <c r="V53" s="145"/>
      <c r="W53" s="103"/>
      <c r="X53" s="104"/>
    </row>
    <row r="54" spans="1:24" ht="6" customHeight="1">
      <c r="A54" s="146"/>
      <c r="B54" s="147"/>
      <c r="C54" s="109"/>
      <c r="D54" s="90"/>
      <c r="E54" s="90"/>
      <c r="F54" s="90"/>
      <c r="G54" s="90"/>
      <c r="H54" s="90"/>
      <c r="I54" s="90"/>
      <c r="J54" s="135"/>
      <c r="K54" s="90"/>
      <c r="L54" s="93"/>
      <c r="M54" s="90"/>
      <c r="N54" s="136"/>
      <c r="O54" s="90"/>
      <c r="P54" s="90"/>
      <c r="Q54" s="90"/>
      <c r="R54" s="90"/>
      <c r="S54" s="90"/>
      <c r="T54" s="90"/>
      <c r="U54" s="135"/>
      <c r="V54" s="110"/>
      <c r="W54" s="96"/>
      <c r="X54" s="97"/>
    </row>
    <row r="55" spans="1:24" ht="6" customHeight="1">
      <c r="A55" s="146"/>
      <c r="B55" s="147"/>
      <c r="C55" s="109"/>
      <c r="D55" s="90"/>
      <c r="E55" s="90"/>
      <c r="F55" s="90"/>
      <c r="G55" s="90"/>
      <c r="H55" s="90"/>
      <c r="I55" s="90"/>
      <c r="J55" s="135"/>
      <c r="K55" s="90"/>
      <c r="L55" s="93"/>
      <c r="M55" s="90"/>
      <c r="N55" s="136"/>
      <c r="O55" s="90"/>
      <c r="P55" s="90"/>
      <c r="Q55" s="90"/>
      <c r="R55" s="90"/>
      <c r="S55" s="90"/>
      <c r="T55" s="90"/>
      <c r="U55" s="135"/>
      <c r="V55" s="110"/>
      <c r="W55" s="96"/>
      <c r="X55" s="97"/>
    </row>
    <row r="56" spans="1:24" ht="6" customHeight="1">
      <c r="A56" s="146"/>
      <c r="B56" s="147"/>
      <c r="C56" s="109"/>
      <c r="D56" s="90"/>
      <c r="E56" s="90"/>
      <c r="F56" s="90"/>
      <c r="G56" s="90"/>
      <c r="H56" s="90"/>
      <c r="I56" s="90"/>
      <c r="J56" s="135"/>
      <c r="K56" s="90"/>
      <c r="L56" s="93"/>
      <c r="M56" s="90"/>
      <c r="N56" s="136"/>
      <c r="O56" s="90"/>
      <c r="P56" s="90"/>
      <c r="Q56" s="90"/>
      <c r="R56" s="90"/>
      <c r="S56" s="90"/>
      <c r="T56" s="90"/>
      <c r="U56" s="135"/>
      <c r="V56" s="110"/>
      <c r="W56" s="96"/>
      <c r="X56" s="97"/>
    </row>
    <row r="57" spans="1:24" ht="6" customHeight="1">
      <c r="A57" s="146"/>
      <c r="B57" s="147"/>
      <c r="C57" s="109"/>
      <c r="D57" s="90"/>
      <c r="E57" s="90"/>
      <c r="F57" s="90"/>
      <c r="G57" s="90"/>
      <c r="H57" s="90"/>
      <c r="I57" s="90"/>
      <c r="J57" s="135"/>
      <c r="K57" s="90"/>
      <c r="L57" s="93"/>
      <c r="M57" s="90"/>
      <c r="N57" s="136"/>
      <c r="O57" s="90"/>
      <c r="P57" s="90"/>
      <c r="Q57" s="90"/>
      <c r="R57" s="90"/>
      <c r="S57" s="90"/>
      <c r="T57" s="90"/>
      <c r="U57" s="135"/>
      <c r="V57" s="110"/>
      <c r="W57" s="96"/>
      <c r="X57" s="97"/>
    </row>
    <row r="58" spans="1:24" ht="6" customHeight="1">
      <c r="A58" s="146"/>
      <c r="B58" s="147"/>
      <c r="C58" s="109"/>
      <c r="D58" s="90"/>
      <c r="E58" s="90"/>
      <c r="F58" s="90"/>
      <c r="G58" s="90"/>
      <c r="H58" s="90"/>
      <c r="I58" s="90"/>
      <c r="J58" s="135"/>
      <c r="K58" s="90"/>
      <c r="L58" s="93"/>
      <c r="M58" s="90"/>
      <c r="N58" s="136"/>
      <c r="O58" s="90"/>
      <c r="P58" s="90"/>
      <c r="Q58" s="90"/>
      <c r="R58" s="90"/>
      <c r="S58" s="90"/>
      <c r="T58" s="90"/>
      <c r="U58" s="135"/>
      <c r="V58" s="110"/>
      <c r="W58" s="96"/>
      <c r="X58" s="97"/>
    </row>
    <row r="59" spans="1:24" ht="6" customHeight="1">
      <c r="A59" s="146"/>
      <c r="B59" s="147"/>
      <c r="C59" s="109"/>
      <c r="D59" s="90"/>
      <c r="E59" s="90"/>
      <c r="F59" s="90"/>
      <c r="G59" s="90"/>
      <c r="H59" s="90"/>
      <c r="I59" s="90"/>
      <c r="J59" s="135"/>
      <c r="K59" s="90"/>
      <c r="L59" s="93"/>
      <c r="M59" s="90"/>
      <c r="N59" s="136"/>
      <c r="O59" s="90"/>
      <c r="P59" s="90"/>
      <c r="Q59" s="90"/>
      <c r="R59" s="90"/>
      <c r="S59" s="90"/>
      <c r="T59" s="90"/>
      <c r="U59" s="135"/>
      <c r="V59" s="110"/>
      <c r="W59" s="96"/>
      <c r="X59" s="97"/>
    </row>
    <row r="60" spans="1:24" ht="6" customHeight="1">
      <c r="A60" s="146"/>
      <c r="B60" s="147"/>
      <c r="C60" s="109"/>
      <c r="D60" s="90"/>
      <c r="E60" s="90"/>
      <c r="F60" s="90"/>
      <c r="G60" s="90"/>
      <c r="H60" s="90"/>
      <c r="I60" s="90"/>
      <c r="J60" s="135"/>
      <c r="K60" s="90"/>
      <c r="L60" s="93"/>
      <c r="M60" s="90"/>
      <c r="N60" s="136"/>
      <c r="O60" s="90"/>
      <c r="P60" s="90"/>
      <c r="Q60" s="90"/>
      <c r="R60" s="90"/>
      <c r="S60" s="90"/>
      <c r="T60" s="90"/>
      <c r="U60" s="135"/>
      <c r="V60" s="110"/>
      <c r="W60" s="96"/>
      <c r="X60" s="97"/>
    </row>
    <row r="61" spans="1:24" ht="6" customHeight="1">
      <c r="A61" s="146"/>
      <c r="B61" s="147"/>
      <c r="C61" s="109"/>
      <c r="D61" s="90"/>
      <c r="E61" s="90"/>
      <c r="F61" s="90"/>
      <c r="G61" s="90"/>
      <c r="H61" s="90"/>
      <c r="I61" s="90"/>
      <c r="J61" s="135"/>
      <c r="K61" s="90"/>
      <c r="L61" s="93"/>
      <c r="M61" s="90"/>
      <c r="N61" s="136"/>
      <c r="O61" s="90"/>
      <c r="P61" s="90"/>
      <c r="Q61" s="90"/>
      <c r="R61" s="90"/>
      <c r="S61" s="90"/>
      <c r="T61" s="90"/>
      <c r="U61" s="135"/>
      <c r="V61" s="110"/>
      <c r="W61" s="96"/>
      <c r="X61" s="97"/>
    </row>
    <row r="62" spans="1:24" ht="6" customHeight="1">
      <c r="A62" s="146"/>
      <c r="B62" s="147"/>
      <c r="C62" s="109"/>
      <c r="D62" s="90"/>
      <c r="E62" s="90"/>
      <c r="F62" s="90"/>
      <c r="G62" s="90"/>
      <c r="H62" s="90"/>
      <c r="I62" s="90"/>
      <c r="J62" s="135"/>
      <c r="K62" s="90"/>
      <c r="L62" s="93"/>
      <c r="M62" s="90"/>
      <c r="N62" s="136"/>
      <c r="O62" s="90"/>
      <c r="P62" s="90"/>
      <c r="Q62" s="90"/>
      <c r="R62" s="90"/>
      <c r="S62" s="90"/>
      <c r="T62" s="90"/>
      <c r="U62" s="135"/>
      <c r="V62" s="110"/>
      <c r="W62" s="96"/>
      <c r="X62" s="97"/>
    </row>
    <row r="63" spans="1:24" ht="6" customHeight="1">
      <c r="A63" s="148"/>
      <c r="B63" s="149"/>
      <c r="C63" s="138"/>
      <c r="D63" s="139"/>
      <c r="E63" s="139"/>
      <c r="F63" s="139"/>
      <c r="G63" s="139"/>
      <c r="H63" s="139"/>
      <c r="I63" s="139"/>
      <c r="J63" s="140"/>
      <c r="K63" s="139"/>
      <c r="L63" s="141"/>
      <c r="M63" s="139"/>
      <c r="N63" s="142"/>
      <c r="O63" s="139"/>
      <c r="P63" s="139"/>
      <c r="Q63" s="139"/>
      <c r="R63" s="139"/>
      <c r="S63" s="139"/>
      <c r="T63" s="139"/>
      <c r="U63" s="140"/>
      <c r="V63" s="143"/>
      <c r="W63" s="119"/>
      <c r="X63" s="120"/>
    </row>
    <row r="64" spans="1:24" ht="18" customHeight="1">
      <c r="A64" s="60" t="s">
        <v>10</v>
      </c>
      <c r="B64" s="65"/>
      <c r="C64" s="125"/>
      <c r="D64" s="127"/>
      <c r="E64" s="127"/>
      <c r="F64" s="127"/>
      <c r="G64" s="127"/>
      <c r="H64" s="127"/>
      <c r="I64" s="127"/>
      <c r="J64" s="128"/>
      <c r="K64" s="124"/>
      <c r="L64" s="124"/>
      <c r="M64" s="125"/>
      <c r="N64" s="126"/>
      <c r="O64" s="127"/>
      <c r="P64" s="127"/>
      <c r="Q64" s="127"/>
      <c r="R64" s="127"/>
      <c r="S64" s="127"/>
      <c r="T64" s="127"/>
      <c r="U64" s="128"/>
      <c r="V64" s="129"/>
      <c r="W64" s="129"/>
      <c r="X64" s="129"/>
    </row>
    <row r="65" spans="1:24" ht="4.5" customHeight="1">
      <c r="A65" s="144" t="s">
        <v>14</v>
      </c>
      <c r="B65" s="144"/>
      <c r="C65" s="130"/>
      <c r="D65" s="131"/>
      <c r="E65" s="131"/>
      <c r="F65" s="131"/>
      <c r="G65" s="131"/>
      <c r="H65" s="131"/>
      <c r="I65" s="131"/>
      <c r="J65" s="132"/>
      <c r="K65" s="131"/>
      <c r="L65" s="133"/>
      <c r="M65" s="131"/>
      <c r="N65" s="134"/>
      <c r="O65" s="131"/>
      <c r="P65" s="131"/>
      <c r="Q65" s="131"/>
      <c r="R65" s="131"/>
      <c r="S65" s="131"/>
      <c r="T65" s="131"/>
      <c r="U65" s="132"/>
      <c r="V65" s="145"/>
      <c r="W65" s="103"/>
      <c r="X65" s="104"/>
    </row>
    <row r="66" spans="1:24" ht="4.5" customHeight="1">
      <c r="A66" s="146"/>
      <c r="B66" s="147"/>
      <c r="C66" s="109"/>
      <c r="D66" s="90"/>
      <c r="E66" s="90"/>
      <c r="F66" s="90"/>
      <c r="G66" s="90"/>
      <c r="H66" s="90"/>
      <c r="I66" s="90"/>
      <c r="J66" s="135"/>
      <c r="K66" s="90"/>
      <c r="L66" s="93"/>
      <c r="M66" s="90"/>
      <c r="N66" s="136"/>
      <c r="O66" s="90"/>
      <c r="P66" s="90"/>
      <c r="Q66" s="90"/>
      <c r="R66" s="90"/>
      <c r="S66" s="90"/>
      <c r="T66" s="90"/>
      <c r="U66" s="135"/>
      <c r="V66" s="110"/>
      <c r="W66" s="96"/>
      <c r="X66" s="97"/>
    </row>
    <row r="67" spans="1:24" ht="4.5" customHeight="1">
      <c r="A67" s="146"/>
      <c r="B67" s="147"/>
      <c r="C67" s="109"/>
      <c r="D67" s="90"/>
      <c r="E67" s="90"/>
      <c r="F67" s="90"/>
      <c r="G67" s="90"/>
      <c r="H67" s="90"/>
      <c r="I67" s="90"/>
      <c r="J67" s="135"/>
      <c r="K67" s="90"/>
      <c r="L67" s="93"/>
      <c r="M67" s="90"/>
      <c r="N67" s="136"/>
      <c r="O67" s="90"/>
      <c r="P67" s="90"/>
      <c r="Q67" s="90"/>
      <c r="R67" s="90"/>
      <c r="S67" s="90"/>
      <c r="T67" s="90"/>
      <c r="U67" s="135"/>
      <c r="V67" s="110"/>
      <c r="W67" s="96"/>
      <c r="X67" s="97"/>
    </row>
    <row r="68" spans="1:24" ht="4.5" customHeight="1">
      <c r="A68" s="146"/>
      <c r="B68" s="147"/>
      <c r="C68" s="109"/>
      <c r="D68" s="90"/>
      <c r="E68" s="90"/>
      <c r="F68" s="90"/>
      <c r="G68" s="90"/>
      <c r="H68" s="90"/>
      <c r="I68" s="90"/>
      <c r="J68" s="135"/>
      <c r="K68" s="90"/>
      <c r="L68" s="93"/>
      <c r="M68" s="90"/>
      <c r="N68" s="136"/>
      <c r="O68" s="90"/>
      <c r="P68" s="90"/>
      <c r="Q68" s="90"/>
      <c r="R68" s="90"/>
      <c r="S68" s="90"/>
      <c r="T68" s="90"/>
      <c r="U68" s="135"/>
      <c r="V68" s="110"/>
      <c r="W68" s="96"/>
      <c r="X68" s="97"/>
    </row>
    <row r="69" spans="1:24" ht="4.5" customHeight="1">
      <c r="A69" s="146"/>
      <c r="B69" s="147"/>
      <c r="C69" s="109"/>
      <c r="D69" s="90"/>
      <c r="E69" s="90"/>
      <c r="F69" s="90"/>
      <c r="G69" s="90"/>
      <c r="H69" s="90"/>
      <c r="I69" s="90"/>
      <c r="J69" s="135"/>
      <c r="K69" s="90"/>
      <c r="L69" s="93"/>
      <c r="M69" s="90"/>
      <c r="N69" s="136"/>
      <c r="O69" s="90"/>
      <c r="P69" s="90"/>
      <c r="Q69" s="90"/>
      <c r="R69" s="90"/>
      <c r="S69" s="90"/>
      <c r="T69" s="90"/>
      <c r="U69" s="135"/>
      <c r="V69" s="110"/>
      <c r="W69" s="96"/>
      <c r="X69" s="97"/>
    </row>
    <row r="70" spans="1:24" ht="4.5" customHeight="1">
      <c r="A70" s="146"/>
      <c r="B70" s="147"/>
      <c r="C70" s="109"/>
      <c r="D70" s="90"/>
      <c r="E70" s="90"/>
      <c r="F70" s="90"/>
      <c r="G70" s="90"/>
      <c r="H70" s="90"/>
      <c r="I70" s="90"/>
      <c r="J70" s="135"/>
      <c r="K70" s="90"/>
      <c r="L70" s="93"/>
      <c r="M70" s="90"/>
      <c r="N70" s="136"/>
      <c r="O70" s="90"/>
      <c r="P70" s="90"/>
      <c r="Q70" s="90"/>
      <c r="R70" s="90"/>
      <c r="S70" s="90"/>
      <c r="T70" s="90"/>
      <c r="U70" s="135"/>
      <c r="V70" s="110"/>
      <c r="W70" s="96"/>
      <c r="X70" s="97"/>
    </row>
    <row r="71" spans="1:24" ht="4.5" customHeight="1">
      <c r="A71" s="146"/>
      <c r="B71" s="147"/>
      <c r="C71" s="109"/>
      <c r="D71" s="90"/>
      <c r="E71" s="90"/>
      <c r="F71" s="90"/>
      <c r="G71" s="90"/>
      <c r="H71" s="90"/>
      <c r="I71" s="90"/>
      <c r="J71" s="135"/>
      <c r="K71" s="90"/>
      <c r="L71" s="93"/>
      <c r="M71" s="90"/>
      <c r="N71" s="136"/>
      <c r="O71" s="90"/>
      <c r="P71" s="90"/>
      <c r="Q71" s="90"/>
      <c r="R71" s="90"/>
      <c r="S71" s="90"/>
      <c r="T71" s="90"/>
      <c r="U71" s="135"/>
      <c r="V71" s="110"/>
      <c r="W71" s="96"/>
      <c r="X71" s="97"/>
    </row>
    <row r="72" spans="1:24" ht="4.5" customHeight="1">
      <c r="A72" s="146"/>
      <c r="B72" s="147"/>
      <c r="C72" s="109"/>
      <c r="D72" s="90"/>
      <c r="E72" s="90"/>
      <c r="F72" s="90"/>
      <c r="G72" s="90"/>
      <c r="H72" s="90"/>
      <c r="I72" s="90"/>
      <c r="J72" s="135"/>
      <c r="K72" s="90"/>
      <c r="L72" s="93"/>
      <c r="M72" s="90"/>
      <c r="N72" s="136"/>
      <c r="O72" s="90"/>
      <c r="P72" s="90"/>
      <c r="Q72" s="90"/>
      <c r="R72" s="90"/>
      <c r="S72" s="90"/>
      <c r="T72" s="90"/>
      <c r="U72" s="135"/>
      <c r="V72" s="110"/>
      <c r="W72" s="96"/>
      <c r="X72" s="97"/>
    </row>
    <row r="73" spans="1:24" ht="4.5" customHeight="1">
      <c r="A73" s="146"/>
      <c r="B73" s="147"/>
      <c r="C73" s="109"/>
      <c r="D73" s="90"/>
      <c r="E73" s="90"/>
      <c r="F73" s="90"/>
      <c r="G73" s="90"/>
      <c r="H73" s="90"/>
      <c r="I73" s="90"/>
      <c r="J73" s="135"/>
      <c r="K73" s="90"/>
      <c r="L73" s="93"/>
      <c r="M73" s="90"/>
      <c r="N73" s="136"/>
      <c r="O73" s="90"/>
      <c r="P73" s="90"/>
      <c r="Q73" s="90"/>
      <c r="R73" s="90"/>
      <c r="S73" s="90"/>
      <c r="T73" s="90"/>
      <c r="U73" s="135"/>
      <c r="V73" s="110"/>
      <c r="W73" s="96"/>
      <c r="X73" s="97"/>
    </row>
    <row r="74" spans="1:24" ht="4.5" customHeight="1">
      <c r="A74" s="146"/>
      <c r="B74" s="147"/>
      <c r="C74" s="109"/>
      <c r="D74" s="90"/>
      <c r="E74" s="90"/>
      <c r="F74" s="90"/>
      <c r="G74" s="90"/>
      <c r="H74" s="90"/>
      <c r="I74" s="90"/>
      <c r="J74" s="135"/>
      <c r="K74" s="90"/>
      <c r="L74" s="93"/>
      <c r="M74" s="90"/>
      <c r="N74" s="136"/>
      <c r="O74" s="90"/>
      <c r="P74" s="90"/>
      <c r="Q74" s="90"/>
      <c r="R74" s="90"/>
      <c r="S74" s="90"/>
      <c r="T74" s="90"/>
      <c r="U74" s="135"/>
      <c r="V74" s="110"/>
      <c r="W74" s="96"/>
      <c r="X74" s="97"/>
    </row>
    <row r="75" spans="1:24" ht="4.5" customHeight="1">
      <c r="A75" s="148"/>
      <c r="B75" s="149"/>
      <c r="C75" s="138"/>
      <c r="D75" s="139"/>
      <c r="E75" s="139"/>
      <c r="F75" s="139"/>
      <c r="G75" s="139"/>
      <c r="H75" s="139"/>
      <c r="I75" s="139"/>
      <c r="J75" s="140"/>
      <c r="K75" s="139"/>
      <c r="L75" s="141"/>
      <c r="M75" s="139"/>
      <c r="N75" s="142"/>
      <c r="O75" s="139"/>
      <c r="P75" s="139"/>
      <c r="Q75" s="139"/>
      <c r="R75" s="139"/>
      <c r="S75" s="139"/>
      <c r="T75" s="139"/>
      <c r="U75" s="140"/>
      <c r="V75" s="143"/>
      <c r="W75" s="119"/>
      <c r="X75" s="120"/>
    </row>
    <row r="76" spans="1:24" ht="18.75" customHeight="1">
      <c r="A76" s="60" t="s">
        <v>10</v>
      </c>
      <c r="B76" s="65"/>
      <c r="C76" s="125"/>
      <c r="D76" s="127"/>
      <c r="E76" s="127"/>
      <c r="F76" s="127"/>
      <c r="G76" s="127"/>
      <c r="H76" s="127"/>
      <c r="I76" s="127"/>
      <c r="J76" s="128"/>
      <c r="K76" s="124"/>
      <c r="L76" s="124"/>
      <c r="M76" s="125"/>
      <c r="N76" s="126"/>
      <c r="O76" s="127"/>
      <c r="P76" s="127"/>
      <c r="Q76" s="127"/>
      <c r="R76" s="127"/>
      <c r="S76" s="127"/>
      <c r="T76" s="127"/>
      <c r="U76" s="128"/>
      <c r="V76" s="129"/>
      <c r="W76" s="129"/>
      <c r="X76" s="129"/>
    </row>
    <row r="77" spans="1:24" ht="18.75" customHeight="1">
      <c r="A77" s="60" t="s">
        <v>15</v>
      </c>
      <c r="B77" s="65"/>
      <c r="C77" s="125"/>
      <c r="D77" s="127"/>
      <c r="E77" s="127"/>
      <c r="F77" s="127"/>
      <c r="G77" s="127"/>
      <c r="H77" s="127"/>
      <c r="I77" s="127"/>
      <c r="J77" s="128"/>
      <c r="K77" s="124">
        <f>SUM(K40,K12)</f>
        <v>6356920</v>
      </c>
      <c r="L77" s="124">
        <f t="shared" ref="L77:M77" si="22">SUM(L40,L12)</f>
        <v>3178460</v>
      </c>
      <c r="M77" s="124">
        <f t="shared" si="22"/>
        <v>3178460</v>
      </c>
      <c r="N77" s="126"/>
      <c r="O77" s="127"/>
      <c r="P77" s="127"/>
      <c r="Q77" s="127"/>
      <c r="R77" s="127"/>
      <c r="S77" s="127"/>
      <c r="T77" s="127"/>
      <c r="U77" s="128"/>
      <c r="V77" s="129">
        <f>SUM(V40,V12)</f>
        <v>4953760</v>
      </c>
      <c r="W77" s="129">
        <f t="shared" ref="W77:X77" si="23">SUM(W40,W12)</f>
        <v>2476880</v>
      </c>
      <c r="X77" s="129">
        <f t="shared" si="23"/>
        <v>2476880</v>
      </c>
    </row>
  </sheetData>
  <mergeCells count="13">
    <mergeCell ref="A41:A51"/>
    <mergeCell ref="B41:B51"/>
    <mergeCell ref="A53:A63"/>
    <mergeCell ref="B53:B63"/>
    <mergeCell ref="A65:A75"/>
    <mergeCell ref="B65:B75"/>
    <mergeCell ref="A6:A7"/>
    <mergeCell ref="A8:A11"/>
    <mergeCell ref="B8:B11"/>
    <mergeCell ref="A13:A25"/>
    <mergeCell ref="B13:B25"/>
    <mergeCell ref="A27:A38"/>
    <mergeCell ref="B27:B38"/>
  </mergeCells>
  <phoneticPr fontId="1"/>
  <pageMargins left="0.7" right="0.7" top="0.75" bottom="0.75" header="0.3" footer="0.3"/>
  <pageSetup paperSize="8" scale="65" fitToHeight="0" orientation="landscape" r:id="rId1"/>
  <headerFooter>
    <oddHeader>&amp;L&amp;18〔記入例〕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</vt:lpstr>
      <vt:lpstr>別紙1記入例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zenshita20</dc:creator>
  <cp:lastModifiedBy>zentorikyo01</cp:lastModifiedBy>
  <cp:lastPrinted>2020-05-26T00:55:30Z</cp:lastPrinted>
  <dcterms:created xsi:type="dcterms:W3CDTF">2015-06-05T18:19:34Z</dcterms:created>
  <dcterms:modified xsi:type="dcterms:W3CDTF">2020-12-21T05:42:20Z</dcterms:modified>
</cp:coreProperties>
</file>